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75" activeTab="0"/>
  </bookViews>
  <sheets>
    <sheet name="2021年省级生态文明建设“以奖代补”资金分配表" sheetId="1" r:id="rId1"/>
  </sheets>
  <definedNames>
    <definedName name="_xlnm.Print_Titles" localSheetId="0">'2021年省级生态文明建设“以奖代补”资金分配表'!$1:$4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<sst xmlns="http://schemas.openxmlformats.org/spreadsheetml/2006/main" count="65" uniqueCount="55">
  <si>
    <t>附件1</t>
  </si>
  <si>
    <t>2021年省级生态文明建设“以奖代补”资金分配表</t>
  </si>
  <si>
    <t xml:space="preserve">                                                                          单位：万元</t>
  </si>
  <si>
    <t>序号</t>
  </si>
  <si>
    <t>地区</t>
  </si>
  <si>
    <t>奖励地方生态文明建设工作</t>
  </si>
  <si>
    <t>支持地方应急 监测能力建设</t>
  </si>
  <si>
    <t>国家生态市县定额奖励</t>
  </si>
  <si>
    <t>资金合计</t>
  </si>
  <si>
    <t>备注</t>
  </si>
  <si>
    <t>全省合计</t>
  </si>
  <si>
    <t>武汉市</t>
  </si>
  <si>
    <t>市本级</t>
  </si>
  <si>
    <t>襄阳市</t>
  </si>
  <si>
    <t>南漳县</t>
  </si>
  <si>
    <t>谷城县</t>
  </si>
  <si>
    <t>保康县</t>
  </si>
  <si>
    <t>宜昌市</t>
  </si>
  <si>
    <t>兴山县</t>
  </si>
  <si>
    <t>秭归县</t>
  </si>
  <si>
    <t>五峰县</t>
  </si>
  <si>
    <t>黄石市</t>
  </si>
  <si>
    <t>十堰市</t>
  </si>
  <si>
    <t>郧阳区</t>
  </si>
  <si>
    <t>竹山县</t>
  </si>
  <si>
    <t>竹溪县</t>
  </si>
  <si>
    <t>房  县</t>
  </si>
  <si>
    <t>荆州市</t>
  </si>
  <si>
    <t>江陵县</t>
  </si>
  <si>
    <t>荆门市</t>
  </si>
  <si>
    <t>京山市</t>
  </si>
  <si>
    <t>鄂州市</t>
  </si>
  <si>
    <t>黄冈市</t>
  </si>
  <si>
    <t>罗田县</t>
  </si>
  <si>
    <t>孝感市</t>
  </si>
  <si>
    <t>应城市</t>
  </si>
  <si>
    <t>咸宁市</t>
  </si>
  <si>
    <t>咸安区</t>
  </si>
  <si>
    <t>嘉鱼县</t>
  </si>
  <si>
    <t>通城县</t>
  </si>
  <si>
    <t>崇阳县</t>
  </si>
  <si>
    <t>通山县</t>
  </si>
  <si>
    <t>随州市</t>
  </si>
  <si>
    <t>恩施州</t>
  </si>
  <si>
    <t>州本级</t>
  </si>
  <si>
    <t>恩施市</t>
  </si>
  <si>
    <t>建始县</t>
  </si>
  <si>
    <t>巴东县</t>
  </si>
  <si>
    <t>利川市</t>
  </si>
  <si>
    <t>咸丰县</t>
  </si>
  <si>
    <t>来凤县</t>
  </si>
  <si>
    <t>仙桃市</t>
  </si>
  <si>
    <t>天门市</t>
  </si>
  <si>
    <t>潜江市</t>
  </si>
  <si>
    <t>神农架林区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</si>
</sst>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3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 Light"/>
      <family val="0"/>
    </font>
    <font>
      <b/>
      <sz val="13"/>
      <color theme="1"/>
      <name val="Calibri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>
      <alignment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" fillId="0" borderId="0">
      <alignment vertical="center"/>
      <protection/>
    </xf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35" fillId="0" borderId="9" xfId="0" applyNumberFormat="1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</cellXfs>
  <cellStyles count="51">
    <cellStyle name="Normal" xfId="0"/>
    <cellStyle name="0,0_x000d__x000a_NA_x000d__x000a_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SheetLayoutView="100" workbookViewId="0" topLeftCell="A1">
      <selection activeCell="J20" sqref="J20"/>
    </sheetView>
  </sheetViews>
  <sheetFormatPr defaultColWidth="9.00390625" defaultRowHeight="15"/>
  <cols>
    <col min="1" max="1" width="6.00390625" style="0" customWidth="1"/>
    <col min="2" max="2" width="12.8515625" style="0" customWidth="1"/>
    <col min="3" max="3" width="17.421875" style="0" customWidth="1"/>
    <col min="4" max="4" width="16.57421875" style="0" customWidth="1"/>
    <col min="5" max="5" width="15.00390625" style="0" customWidth="1"/>
    <col min="6" max="6" width="10.421875" style="0" customWidth="1"/>
    <col min="7" max="7" width="8.421875" style="0" customWidth="1"/>
  </cols>
  <sheetData>
    <row r="1" spans="1:7" ht="18.75" customHeight="1">
      <c r="A1" s="3" t="s">
        <v>0</v>
      </c>
      <c r="B1" s="3"/>
      <c r="C1" s="3"/>
      <c r="D1" s="3"/>
      <c r="E1" s="3"/>
      <c r="F1" s="3"/>
      <c r="G1" s="3"/>
    </row>
    <row r="2" spans="1:7" ht="27" customHeight="1">
      <c r="A2" s="4" t="s">
        <v>1</v>
      </c>
      <c r="B2" s="4"/>
      <c r="C2" s="4"/>
      <c r="D2" s="4"/>
      <c r="E2" s="4"/>
      <c r="F2" s="4"/>
      <c r="G2" s="4"/>
    </row>
    <row r="3" spans="1:7" ht="18" customHeight="1">
      <c r="A3" s="3" t="s">
        <v>2</v>
      </c>
      <c r="B3" s="3"/>
      <c r="C3" s="3"/>
      <c r="D3" s="3"/>
      <c r="E3" s="3"/>
      <c r="F3" s="3"/>
      <c r="G3" s="3"/>
    </row>
    <row r="4" spans="1:7" ht="42" customHeight="1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5" t="s">
        <v>8</v>
      </c>
      <c r="G4" s="5" t="s">
        <v>9</v>
      </c>
    </row>
    <row r="5" spans="1:7" ht="28.5" customHeight="1">
      <c r="A5" s="7" t="s">
        <v>10</v>
      </c>
      <c r="B5" s="7"/>
      <c r="C5" s="8">
        <f>C6+C8+C13+C18+C20+C26+C29+C32+C33+C36+C39+C46+C48+C56+C57+C58+C59</f>
        <v>9700</v>
      </c>
      <c r="D5" s="8">
        <f>D6+D8+D13+D18+D20+D26+D29+D32+D33+D36+D39+D46+D48+D56+D57+D58+D59</f>
        <v>2452</v>
      </c>
      <c r="E5" s="8">
        <f>E6+E8+E13+E18+E20+E26+E29+E32+E33+E36+E39+E46+E48+E56+E57+E58+E59</f>
        <v>300</v>
      </c>
      <c r="F5" s="8">
        <f>F6+F8+F13+F18+F20+F26+F29+F32+F33+F36+F39+F46+F48+F56+F57+F58+F59</f>
        <v>12452</v>
      </c>
      <c r="G5" s="8"/>
    </row>
    <row r="6" spans="1:7" s="1" customFormat="1" ht="19.5" customHeight="1">
      <c r="A6" s="9">
        <v>1</v>
      </c>
      <c r="B6" s="9" t="s">
        <v>11</v>
      </c>
      <c r="C6" s="10"/>
      <c r="D6" s="10">
        <f>D7</f>
        <v>321</v>
      </c>
      <c r="E6" s="10"/>
      <c r="F6" s="10">
        <f>D6+C6+E6</f>
        <v>321</v>
      </c>
      <c r="G6" s="10"/>
    </row>
    <row r="7" spans="1:7" s="2" customFormat="1" ht="19.5" customHeight="1">
      <c r="A7" s="11">
        <v>2</v>
      </c>
      <c r="B7" s="11" t="s">
        <v>12</v>
      </c>
      <c r="C7" s="12"/>
      <c r="D7" s="12">
        <v>321</v>
      </c>
      <c r="E7" s="12"/>
      <c r="F7" s="12">
        <f aca="true" t="shared" si="0" ref="F7:F38">D7+C7+E7</f>
        <v>321</v>
      </c>
      <c r="G7" s="12"/>
    </row>
    <row r="8" spans="1:7" s="1" customFormat="1" ht="19.5" customHeight="1">
      <c r="A8" s="9">
        <v>3</v>
      </c>
      <c r="B8" s="9" t="s">
        <v>13</v>
      </c>
      <c r="C8" s="10">
        <f>C10+C11+C12</f>
        <v>955</v>
      </c>
      <c r="D8" s="10">
        <f>D9</f>
        <v>207</v>
      </c>
      <c r="E8" s="10"/>
      <c r="F8" s="10">
        <f t="shared" si="0"/>
        <v>1162</v>
      </c>
      <c r="G8" s="10"/>
    </row>
    <row r="9" spans="1:7" s="2" customFormat="1" ht="19.5" customHeight="1">
      <c r="A9" s="11">
        <v>4</v>
      </c>
      <c r="B9" s="11" t="s">
        <v>12</v>
      </c>
      <c r="C9" s="12"/>
      <c r="D9" s="12">
        <v>207</v>
      </c>
      <c r="E9" s="12"/>
      <c r="F9" s="12">
        <f t="shared" si="0"/>
        <v>207</v>
      </c>
      <c r="G9" s="12"/>
    </row>
    <row r="10" spans="1:7" s="2" customFormat="1" ht="19.5" customHeight="1">
      <c r="A10" s="11">
        <v>5</v>
      </c>
      <c r="B10" s="11" t="s">
        <v>14</v>
      </c>
      <c r="C10" s="12">
        <v>291</v>
      </c>
      <c r="D10" s="12"/>
      <c r="E10" s="12"/>
      <c r="F10" s="12">
        <f t="shared" si="0"/>
        <v>291</v>
      </c>
      <c r="G10" s="12"/>
    </row>
    <row r="11" spans="1:7" s="2" customFormat="1" ht="19.5" customHeight="1">
      <c r="A11" s="11">
        <v>6</v>
      </c>
      <c r="B11" s="11" t="s">
        <v>15</v>
      </c>
      <c r="C11" s="12">
        <v>304</v>
      </c>
      <c r="D11" s="12"/>
      <c r="E11" s="12"/>
      <c r="F11" s="12">
        <f t="shared" si="0"/>
        <v>304</v>
      </c>
      <c r="G11" s="12"/>
    </row>
    <row r="12" spans="1:7" s="2" customFormat="1" ht="19.5" customHeight="1">
      <c r="A12" s="11">
        <v>7</v>
      </c>
      <c r="B12" s="11" t="s">
        <v>16</v>
      </c>
      <c r="C12" s="12">
        <v>360</v>
      </c>
      <c r="D12" s="12"/>
      <c r="E12" s="12"/>
      <c r="F12" s="12">
        <f t="shared" si="0"/>
        <v>360</v>
      </c>
      <c r="G12" s="12"/>
    </row>
    <row r="13" spans="1:7" s="1" customFormat="1" ht="19.5" customHeight="1">
      <c r="A13" s="9">
        <v>8</v>
      </c>
      <c r="B13" s="9" t="s">
        <v>17</v>
      </c>
      <c r="C13" s="10">
        <f>C14+C15+C16+C17</f>
        <v>1242</v>
      </c>
      <c r="D13" s="10">
        <f>D14</f>
        <v>210</v>
      </c>
      <c r="E13" s="10"/>
      <c r="F13" s="10">
        <f t="shared" si="0"/>
        <v>1452</v>
      </c>
      <c r="G13" s="10"/>
    </row>
    <row r="14" spans="1:7" s="2" customFormat="1" ht="19.5" customHeight="1">
      <c r="A14" s="11">
        <v>9</v>
      </c>
      <c r="B14" s="11" t="s">
        <v>12</v>
      </c>
      <c r="C14" s="12">
        <v>288</v>
      </c>
      <c r="D14" s="12">
        <v>210</v>
      </c>
      <c r="E14" s="12"/>
      <c r="F14" s="12">
        <f t="shared" si="0"/>
        <v>498</v>
      </c>
      <c r="G14" s="12"/>
    </row>
    <row r="15" spans="1:7" s="2" customFormat="1" ht="19.5" customHeight="1">
      <c r="A15" s="11">
        <v>10</v>
      </c>
      <c r="B15" s="11" t="s">
        <v>18</v>
      </c>
      <c r="C15" s="12">
        <v>315</v>
      </c>
      <c r="D15" s="12"/>
      <c r="E15" s="12"/>
      <c r="F15" s="12">
        <f t="shared" si="0"/>
        <v>315</v>
      </c>
      <c r="G15" s="12"/>
    </row>
    <row r="16" spans="1:7" s="2" customFormat="1" ht="19.5" customHeight="1">
      <c r="A16" s="11">
        <v>11</v>
      </c>
      <c r="B16" s="11" t="s">
        <v>19</v>
      </c>
      <c r="C16" s="12">
        <v>348</v>
      </c>
      <c r="D16" s="12"/>
      <c r="E16" s="12"/>
      <c r="F16" s="12">
        <f t="shared" si="0"/>
        <v>348</v>
      </c>
      <c r="G16" s="12"/>
    </row>
    <row r="17" spans="1:7" s="2" customFormat="1" ht="19.5" customHeight="1">
      <c r="A17" s="11">
        <v>12</v>
      </c>
      <c r="B17" s="11" t="s">
        <v>20</v>
      </c>
      <c r="C17" s="12">
        <v>291</v>
      </c>
      <c r="D17" s="12"/>
      <c r="E17" s="12"/>
      <c r="F17" s="12">
        <f t="shared" si="0"/>
        <v>291</v>
      </c>
      <c r="G17" s="12"/>
    </row>
    <row r="18" spans="1:7" s="1" customFormat="1" ht="19.5" customHeight="1">
      <c r="A18" s="9">
        <v>13</v>
      </c>
      <c r="B18" s="13" t="s">
        <v>21</v>
      </c>
      <c r="C18" s="10">
        <f>C19</f>
        <v>305</v>
      </c>
      <c r="D18" s="10">
        <f>D19</f>
        <v>32</v>
      </c>
      <c r="E18" s="10"/>
      <c r="F18" s="10">
        <f t="shared" si="0"/>
        <v>337</v>
      </c>
      <c r="G18" s="10"/>
    </row>
    <row r="19" spans="1:7" s="2" customFormat="1" ht="19.5" customHeight="1">
      <c r="A19" s="11">
        <v>14</v>
      </c>
      <c r="B19" s="11" t="s">
        <v>12</v>
      </c>
      <c r="C19" s="12">
        <v>305</v>
      </c>
      <c r="D19" s="12">
        <v>32</v>
      </c>
      <c r="E19" s="12"/>
      <c r="F19" s="12">
        <f t="shared" si="0"/>
        <v>337</v>
      </c>
      <c r="G19" s="12"/>
    </row>
    <row r="20" spans="1:7" s="1" customFormat="1" ht="19.5" customHeight="1">
      <c r="A20" s="9">
        <v>15</v>
      </c>
      <c r="B20" s="9" t="s">
        <v>22</v>
      </c>
      <c r="C20" s="10">
        <f>C21+C22+C23+C24+C25</f>
        <v>1552</v>
      </c>
      <c r="D20" s="10">
        <f>D21+D24</f>
        <v>160</v>
      </c>
      <c r="E20" s="10">
        <f>E21+E22+E23+E24+E25</f>
        <v>100</v>
      </c>
      <c r="F20" s="10">
        <f t="shared" si="0"/>
        <v>1812</v>
      </c>
      <c r="G20" s="10"/>
    </row>
    <row r="21" spans="1:7" s="2" customFormat="1" ht="19.5" customHeight="1">
      <c r="A21" s="11">
        <v>16</v>
      </c>
      <c r="B21" s="11" t="s">
        <v>12</v>
      </c>
      <c r="C21" s="12">
        <v>379</v>
      </c>
      <c r="D21" s="12">
        <v>160</v>
      </c>
      <c r="E21" s="12"/>
      <c r="F21" s="12">
        <f t="shared" si="0"/>
        <v>539</v>
      </c>
      <c r="G21" s="12"/>
    </row>
    <row r="22" spans="1:7" s="2" customFormat="1" ht="19.5" customHeight="1">
      <c r="A22" s="11">
        <v>17</v>
      </c>
      <c r="B22" s="11" t="s">
        <v>23</v>
      </c>
      <c r="C22" s="12">
        <v>291</v>
      </c>
      <c r="D22" s="12"/>
      <c r="E22" s="12"/>
      <c r="F22" s="12">
        <f t="shared" si="0"/>
        <v>291</v>
      </c>
      <c r="G22" s="12"/>
    </row>
    <row r="23" spans="1:7" s="2" customFormat="1" ht="19.5" customHeight="1">
      <c r="A23" s="11">
        <v>18</v>
      </c>
      <c r="B23" s="11" t="s">
        <v>24</v>
      </c>
      <c r="C23" s="12">
        <v>298</v>
      </c>
      <c r="D23" s="12"/>
      <c r="E23" s="12"/>
      <c r="F23" s="12">
        <f t="shared" si="0"/>
        <v>298</v>
      </c>
      <c r="G23" s="12"/>
    </row>
    <row r="24" spans="1:7" s="2" customFormat="1" ht="19.5" customHeight="1">
      <c r="A24" s="11">
        <v>19</v>
      </c>
      <c r="B24" s="11" t="s">
        <v>25</v>
      </c>
      <c r="C24" s="12">
        <v>297</v>
      </c>
      <c r="D24" s="12"/>
      <c r="E24" s="12">
        <v>100</v>
      </c>
      <c r="F24" s="12">
        <f t="shared" si="0"/>
        <v>397</v>
      </c>
      <c r="G24" s="12"/>
    </row>
    <row r="25" spans="1:7" s="2" customFormat="1" ht="19.5" customHeight="1">
      <c r="A25" s="11">
        <v>20</v>
      </c>
      <c r="B25" s="11" t="s">
        <v>26</v>
      </c>
      <c r="C25" s="12">
        <v>287</v>
      </c>
      <c r="D25" s="12"/>
      <c r="E25" s="12"/>
      <c r="F25" s="12">
        <f t="shared" si="0"/>
        <v>287</v>
      </c>
      <c r="G25" s="12"/>
    </row>
    <row r="26" spans="1:7" s="1" customFormat="1" ht="19.5" customHeight="1">
      <c r="A26" s="9">
        <v>21</v>
      </c>
      <c r="B26" s="9" t="s">
        <v>27</v>
      </c>
      <c r="C26" s="10">
        <f>C27+C28</f>
        <v>239</v>
      </c>
      <c r="D26" s="10">
        <f>D27+D28</f>
        <v>260</v>
      </c>
      <c r="E26" s="10"/>
      <c r="F26" s="10">
        <f t="shared" si="0"/>
        <v>499</v>
      </c>
      <c r="G26" s="10"/>
    </row>
    <row r="27" spans="1:7" s="2" customFormat="1" ht="19.5" customHeight="1">
      <c r="A27" s="11">
        <v>22</v>
      </c>
      <c r="B27" s="11" t="s">
        <v>12</v>
      </c>
      <c r="C27" s="12">
        <v>239</v>
      </c>
      <c r="D27" s="12">
        <v>160</v>
      </c>
      <c r="E27" s="12"/>
      <c r="F27" s="12">
        <f t="shared" si="0"/>
        <v>399</v>
      </c>
      <c r="G27" s="12"/>
    </row>
    <row r="28" spans="1:7" s="2" customFormat="1" ht="19.5" customHeight="1">
      <c r="A28" s="11">
        <v>23</v>
      </c>
      <c r="B28" s="11" t="s">
        <v>28</v>
      </c>
      <c r="C28" s="12"/>
      <c r="D28" s="12">
        <v>100</v>
      </c>
      <c r="E28" s="12"/>
      <c r="F28" s="12">
        <f t="shared" si="0"/>
        <v>100</v>
      </c>
      <c r="G28" s="12"/>
    </row>
    <row r="29" spans="1:7" s="1" customFormat="1" ht="19.5" customHeight="1">
      <c r="A29" s="9">
        <v>24</v>
      </c>
      <c r="B29" s="9" t="s">
        <v>29</v>
      </c>
      <c r="C29" s="10">
        <f>C30+C31</f>
        <v>297</v>
      </c>
      <c r="D29" s="10">
        <f>D30+D31</f>
        <v>97</v>
      </c>
      <c r="E29" s="10"/>
      <c r="F29" s="10">
        <f t="shared" si="0"/>
        <v>394</v>
      </c>
      <c r="G29" s="10"/>
    </row>
    <row r="30" spans="1:7" s="2" customFormat="1" ht="19.5" customHeight="1">
      <c r="A30" s="11">
        <v>25</v>
      </c>
      <c r="B30" s="11" t="s">
        <v>12</v>
      </c>
      <c r="C30" s="12"/>
      <c r="D30" s="12">
        <v>97</v>
      </c>
      <c r="E30" s="12"/>
      <c r="F30" s="12">
        <f t="shared" si="0"/>
        <v>97</v>
      </c>
      <c r="G30" s="12"/>
    </row>
    <row r="31" spans="1:7" s="2" customFormat="1" ht="19.5" customHeight="1">
      <c r="A31" s="11">
        <v>26</v>
      </c>
      <c r="B31" s="11" t="s">
        <v>30</v>
      </c>
      <c r="C31" s="12">
        <v>297</v>
      </c>
      <c r="D31" s="12"/>
      <c r="E31" s="12"/>
      <c r="F31" s="12">
        <f t="shared" si="0"/>
        <v>297</v>
      </c>
      <c r="G31" s="12"/>
    </row>
    <row r="32" spans="1:7" s="1" customFormat="1" ht="19.5" customHeight="1">
      <c r="A32" s="9">
        <v>27</v>
      </c>
      <c r="B32" s="9" t="s">
        <v>31</v>
      </c>
      <c r="C32" s="10"/>
      <c r="D32" s="10">
        <v>34</v>
      </c>
      <c r="E32" s="10"/>
      <c r="F32" s="10">
        <f t="shared" si="0"/>
        <v>34</v>
      </c>
      <c r="G32" s="10"/>
    </row>
    <row r="33" spans="1:7" s="1" customFormat="1" ht="19.5" customHeight="1">
      <c r="A33" s="9">
        <v>28</v>
      </c>
      <c r="B33" s="9" t="s">
        <v>32</v>
      </c>
      <c r="C33" s="10">
        <f>C34+C35</f>
        <v>576</v>
      </c>
      <c r="D33" s="10">
        <f>D34+D35</f>
        <v>221</v>
      </c>
      <c r="E33" s="10"/>
      <c r="F33" s="10">
        <f t="shared" si="0"/>
        <v>797</v>
      </c>
      <c r="G33" s="10"/>
    </row>
    <row r="34" spans="1:7" s="2" customFormat="1" ht="19.5" customHeight="1">
      <c r="A34" s="11">
        <v>29</v>
      </c>
      <c r="B34" s="11" t="s">
        <v>12</v>
      </c>
      <c r="C34" s="12">
        <v>289</v>
      </c>
      <c r="D34" s="12">
        <v>221</v>
      </c>
      <c r="E34" s="12"/>
      <c r="F34" s="12">
        <f t="shared" si="0"/>
        <v>510</v>
      </c>
      <c r="G34" s="12"/>
    </row>
    <row r="35" spans="1:7" s="2" customFormat="1" ht="19.5" customHeight="1">
      <c r="A35" s="11">
        <v>30</v>
      </c>
      <c r="B35" s="11" t="s">
        <v>33</v>
      </c>
      <c r="C35" s="12">
        <v>287</v>
      </c>
      <c r="D35" s="12"/>
      <c r="E35" s="12"/>
      <c r="F35" s="12">
        <f t="shared" si="0"/>
        <v>287</v>
      </c>
      <c r="G35" s="12"/>
    </row>
    <row r="36" spans="1:7" s="1" customFormat="1" ht="19.5" customHeight="1">
      <c r="A36" s="9">
        <v>31</v>
      </c>
      <c r="B36" s="9" t="s">
        <v>34</v>
      </c>
      <c r="C36" s="10">
        <f>C37+C38</f>
        <v>614</v>
      </c>
      <c r="D36" s="10">
        <f>D37+D38</f>
        <v>162</v>
      </c>
      <c r="E36" s="10"/>
      <c r="F36" s="10">
        <f t="shared" si="0"/>
        <v>776</v>
      </c>
      <c r="G36" s="10"/>
    </row>
    <row r="37" spans="1:7" s="2" customFormat="1" ht="19.5" customHeight="1">
      <c r="A37" s="11">
        <v>32</v>
      </c>
      <c r="B37" s="11" t="s">
        <v>12</v>
      </c>
      <c r="C37" s="12">
        <v>312</v>
      </c>
      <c r="D37" s="12">
        <v>162</v>
      </c>
      <c r="E37" s="12"/>
      <c r="F37" s="12">
        <f t="shared" si="0"/>
        <v>474</v>
      </c>
      <c r="G37" s="12"/>
    </row>
    <row r="38" spans="1:7" s="2" customFormat="1" ht="19.5" customHeight="1">
      <c r="A38" s="11">
        <v>33</v>
      </c>
      <c r="B38" s="11" t="s">
        <v>35</v>
      </c>
      <c r="C38" s="12">
        <v>302</v>
      </c>
      <c r="D38" s="12"/>
      <c r="E38" s="12"/>
      <c r="F38" s="12">
        <f t="shared" si="0"/>
        <v>302</v>
      </c>
      <c r="G38" s="12"/>
    </row>
    <row r="39" spans="1:7" s="1" customFormat="1" ht="19.5" customHeight="1">
      <c r="A39" s="9">
        <v>34</v>
      </c>
      <c r="B39" s="9" t="s">
        <v>36</v>
      </c>
      <c r="C39" s="10">
        <f>C40+C41+C42+C43+C44+C45</f>
        <v>1648</v>
      </c>
      <c r="D39" s="10">
        <f>D40+D41+D42+D43+D44+D45</f>
        <v>126</v>
      </c>
      <c r="E39" s="10">
        <f>E40+E41+E42+E43+E44+E45</f>
        <v>100</v>
      </c>
      <c r="F39" s="10">
        <f aca="true" t="shared" si="1" ref="F39:F59">D39+C39+E39</f>
        <v>1874</v>
      </c>
      <c r="G39" s="10"/>
    </row>
    <row r="40" spans="1:7" s="2" customFormat="1" ht="19.5" customHeight="1">
      <c r="A40" s="11">
        <v>35</v>
      </c>
      <c r="B40" s="11" t="s">
        <v>12</v>
      </c>
      <c r="C40" s="12">
        <v>310</v>
      </c>
      <c r="D40" s="12">
        <v>126</v>
      </c>
      <c r="E40" s="12"/>
      <c r="F40" s="12">
        <f t="shared" si="1"/>
        <v>436</v>
      </c>
      <c r="G40" s="12"/>
    </row>
    <row r="41" spans="1:7" s="2" customFormat="1" ht="19.5" customHeight="1">
      <c r="A41" s="11">
        <v>36</v>
      </c>
      <c r="B41" s="11" t="s">
        <v>37</v>
      </c>
      <c r="C41" s="12">
        <v>287</v>
      </c>
      <c r="D41" s="12"/>
      <c r="E41" s="12"/>
      <c r="F41" s="12">
        <f t="shared" si="1"/>
        <v>287</v>
      </c>
      <c r="G41" s="12"/>
    </row>
    <row r="42" spans="1:7" s="2" customFormat="1" ht="19.5" customHeight="1">
      <c r="A42" s="11">
        <v>37</v>
      </c>
      <c r="B42" s="11" t="s">
        <v>38</v>
      </c>
      <c r="C42" s="12">
        <v>293</v>
      </c>
      <c r="D42" s="12"/>
      <c r="E42" s="12"/>
      <c r="F42" s="12">
        <f t="shared" si="1"/>
        <v>293</v>
      </c>
      <c r="G42" s="12"/>
    </row>
    <row r="43" spans="1:7" s="2" customFormat="1" ht="19.5" customHeight="1">
      <c r="A43" s="11">
        <v>38</v>
      </c>
      <c r="B43" s="11" t="s">
        <v>39</v>
      </c>
      <c r="C43" s="12">
        <v>294</v>
      </c>
      <c r="D43" s="12"/>
      <c r="E43" s="12"/>
      <c r="F43" s="12">
        <f t="shared" si="1"/>
        <v>294</v>
      </c>
      <c r="G43" s="12"/>
    </row>
    <row r="44" spans="1:7" s="2" customFormat="1" ht="19.5" customHeight="1">
      <c r="A44" s="11">
        <v>39</v>
      </c>
      <c r="B44" s="11" t="s">
        <v>40</v>
      </c>
      <c r="C44" s="12">
        <v>317</v>
      </c>
      <c r="D44" s="12"/>
      <c r="E44" s="12">
        <v>100</v>
      </c>
      <c r="F44" s="12">
        <f t="shared" si="1"/>
        <v>417</v>
      </c>
      <c r="G44" s="12"/>
    </row>
    <row r="45" spans="1:7" s="2" customFormat="1" ht="19.5" customHeight="1">
      <c r="A45" s="11">
        <v>40</v>
      </c>
      <c r="B45" s="11" t="s">
        <v>41</v>
      </c>
      <c r="C45" s="12">
        <v>147</v>
      </c>
      <c r="D45" s="12"/>
      <c r="E45" s="12"/>
      <c r="F45" s="12">
        <f t="shared" si="1"/>
        <v>147</v>
      </c>
      <c r="G45" s="12"/>
    </row>
    <row r="46" spans="1:7" s="1" customFormat="1" ht="19.5" customHeight="1">
      <c r="A46" s="9">
        <v>41</v>
      </c>
      <c r="B46" s="9" t="s">
        <v>42</v>
      </c>
      <c r="C46" s="10"/>
      <c r="D46" s="10">
        <f>D47</f>
        <v>65</v>
      </c>
      <c r="E46" s="10"/>
      <c r="F46" s="10">
        <f t="shared" si="1"/>
        <v>65</v>
      </c>
      <c r="G46" s="10"/>
    </row>
    <row r="47" spans="1:7" s="2" customFormat="1" ht="19.5" customHeight="1">
      <c r="A47" s="11">
        <v>42</v>
      </c>
      <c r="B47" s="11" t="s">
        <v>12</v>
      </c>
      <c r="C47" s="12"/>
      <c r="D47" s="12">
        <v>65</v>
      </c>
      <c r="E47" s="12"/>
      <c r="F47" s="12">
        <f t="shared" si="1"/>
        <v>65</v>
      </c>
      <c r="G47" s="12"/>
    </row>
    <row r="48" spans="1:7" s="1" customFormat="1" ht="19.5" customHeight="1">
      <c r="A48" s="9">
        <v>43</v>
      </c>
      <c r="B48" s="9" t="s">
        <v>43</v>
      </c>
      <c r="C48" s="10">
        <f>C49+C50+C51+C52+C53+C54+C55</f>
        <v>1974</v>
      </c>
      <c r="D48" s="10">
        <f>D49+D50+D51+D52+D53+D54+D55</f>
        <v>479</v>
      </c>
      <c r="E48" s="10">
        <f>E49+E50+E51+E52+E53+E54+E55</f>
        <v>100</v>
      </c>
      <c r="F48" s="10">
        <f t="shared" si="1"/>
        <v>2553</v>
      </c>
      <c r="G48" s="10"/>
    </row>
    <row r="49" spans="1:7" s="2" customFormat="1" ht="19.5" customHeight="1">
      <c r="A49" s="11">
        <v>44</v>
      </c>
      <c r="B49" s="11" t="s">
        <v>44</v>
      </c>
      <c r="C49" s="12">
        <v>372</v>
      </c>
      <c r="D49" s="12">
        <v>179</v>
      </c>
      <c r="E49" s="12"/>
      <c r="F49" s="12">
        <f t="shared" si="1"/>
        <v>551</v>
      </c>
      <c r="G49" s="12"/>
    </row>
    <row r="50" spans="1:7" s="2" customFormat="1" ht="19.5" customHeight="1">
      <c r="A50" s="11">
        <v>45</v>
      </c>
      <c r="B50" s="11" t="s">
        <v>45</v>
      </c>
      <c r="C50" s="12">
        <v>302</v>
      </c>
      <c r="D50" s="12"/>
      <c r="E50" s="12"/>
      <c r="F50" s="12">
        <f t="shared" si="1"/>
        <v>302</v>
      </c>
      <c r="G50" s="12"/>
    </row>
    <row r="51" spans="1:7" s="2" customFormat="1" ht="19.5" customHeight="1">
      <c r="A51" s="11">
        <v>46</v>
      </c>
      <c r="B51" s="11" t="s">
        <v>46</v>
      </c>
      <c r="C51" s="12">
        <v>287</v>
      </c>
      <c r="D51" s="12"/>
      <c r="E51" s="12"/>
      <c r="F51" s="12">
        <f t="shared" si="1"/>
        <v>287</v>
      </c>
      <c r="G51" s="12"/>
    </row>
    <row r="52" spans="1:7" s="2" customFormat="1" ht="19.5" customHeight="1">
      <c r="A52" s="11">
        <v>47</v>
      </c>
      <c r="B52" s="11" t="s">
        <v>47</v>
      </c>
      <c r="C52" s="12">
        <v>237</v>
      </c>
      <c r="D52" s="12"/>
      <c r="E52" s="12">
        <v>100</v>
      </c>
      <c r="F52" s="12">
        <f t="shared" si="1"/>
        <v>337</v>
      </c>
      <c r="G52" s="12"/>
    </row>
    <row r="53" spans="1:7" s="2" customFormat="1" ht="19.5" customHeight="1">
      <c r="A53" s="11">
        <v>48</v>
      </c>
      <c r="B53" s="11" t="s">
        <v>48</v>
      </c>
      <c r="C53" s="12">
        <v>234</v>
      </c>
      <c r="D53" s="12">
        <v>300</v>
      </c>
      <c r="E53" s="12"/>
      <c r="F53" s="12">
        <f t="shared" si="1"/>
        <v>534</v>
      </c>
      <c r="G53" s="12"/>
    </row>
    <row r="54" spans="1:7" s="2" customFormat="1" ht="19.5" customHeight="1">
      <c r="A54" s="11">
        <v>49</v>
      </c>
      <c r="B54" s="11" t="s">
        <v>49</v>
      </c>
      <c r="C54" s="12">
        <v>298</v>
      </c>
      <c r="D54" s="12"/>
      <c r="E54" s="12"/>
      <c r="F54" s="12">
        <f t="shared" si="1"/>
        <v>298</v>
      </c>
      <c r="G54" s="12"/>
    </row>
    <row r="55" spans="1:7" s="2" customFormat="1" ht="19.5" customHeight="1">
      <c r="A55" s="11">
        <v>50</v>
      </c>
      <c r="B55" s="11" t="s">
        <v>50</v>
      </c>
      <c r="C55" s="12">
        <v>244</v>
      </c>
      <c r="D55" s="12"/>
      <c r="E55" s="12"/>
      <c r="F55" s="12">
        <f t="shared" si="1"/>
        <v>244</v>
      </c>
      <c r="G55" s="12"/>
    </row>
    <row r="56" spans="1:7" s="1" customFormat="1" ht="19.5" customHeight="1">
      <c r="A56" s="9">
        <v>51</v>
      </c>
      <c r="B56" s="9" t="s">
        <v>51</v>
      </c>
      <c r="C56" s="9"/>
      <c r="D56" s="9">
        <v>21</v>
      </c>
      <c r="E56" s="9"/>
      <c r="F56" s="10">
        <f t="shared" si="1"/>
        <v>21</v>
      </c>
      <c r="G56" s="9"/>
    </row>
    <row r="57" spans="1:7" s="1" customFormat="1" ht="19.5" customHeight="1">
      <c r="A57" s="9">
        <v>52</v>
      </c>
      <c r="B57" s="9" t="s">
        <v>52</v>
      </c>
      <c r="C57" s="9"/>
      <c r="D57" s="9">
        <v>15</v>
      </c>
      <c r="E57" s="9"/>
      <c r="F57" s="10">
        <f t="shared" si="1"/>
        <v>15</v>
      </c>
      <c r="G57" s="9"/>
    </row>
    <row r="58" spans="1:7" s="1" customFormat="1" ht="19.5" customHeight="1">
      <c r="A58" s="9">
        <v>53</v>
      </c>
      <c r="B58" s="9" t="s">
        <v>53</v>
      </c>
      <c r="C58" s="9"/>
      <c r="D58" s="9">
        <v>19</v>
      </c>
      <c r="E58" s="9"/>
      <c r="F58" s="10">
        <f t="shared" si="1"/>
        <v>19</v>
      </c>
      <c r="G58" s="9"/>
    </row>
    <row r="59" spans="1:7" s="1" customFormat="1" ht="19.5" customHeight="1">
      <c r="A59" s="9">
        <v>54</v>
      </c>
      <c r="B59" s="9" t="s">
        <v>54</v>
      </c>
      <c r="C59" s="9">
        <v>298</v>
      </c>
      <c r="D59" s="9">
        <v>23</v>
      </c>
      <c r="E59" s="9"/>
      <c r="F59" s="10">
        <f t="shared" si="1"/>
        <v>321</v>
      </c>
      <c r="G59" s="9"/>
    </row>
  </sheetData>
  <sheetProtection/>
  <mergeCells count="4">
    <mergeCell ref="A1:G1"/>
    <mergeCell ref="A2:G2"/>
    <mergeCell ref="A3:G3"/>
    <mergeCell ref="A5:B5"/>
  </mergeCells>
  <printOptions horizontalCentered="1"/>
  <pageMargins left="0.39" right="0.39" top="0.39" bottom="0.31" header="0.51" footer="0.51"/>
  <pageSetup horizontalDpi="600" verticalDpi="600" orientation="portrait" paperSize="9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冯倩/自然资源与生态环境处/湖北省财政厅</dc:creator>
  <cp:keywords/>
  <dc:description/>
  <cp:lastModifiedBy>梁菲</cp:lastModifiedBy>
  <dcterms:created xsi:type="dcterms:W3CDTF">2019-07-24T03:14:00Z</dcterms:created>
  <dcterms:modified xsi:type="dcterms:W3CDTF">2021-08-03T10:19:52Z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2052-10.8.0.7204</vt:lpwstr>
  </property>
  <property fmtid="{D5CDD505-2E9C-101B-9397-08002B2CF9AE}" pid="3" name="퀀_generated_2.-2147483648">
    <vt:i4>2052</vt:i4>
  </property>
</Properties>
</file>