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资金分配表" sheetId="1" r:id="rId1"/>
  </sheets>
  <definedNames>
    <definedName name="_xlnm.Print_Area" localSheetId="0">'资金分配表'!$A$1:$F$108</definedName>
    <definedName name="_xlnm.Print_Titles" localSheetId="0">'资金分配表'!$4:$5</definedName>
  </definedNames>
  <calcPr fullCalcOnLoad="1"/>
</workbook>
</file>

<file path=xl/sharedStrings.xml><?xml version="1.0" encoding="utf-8"?>
<sst xmlns="http://schemas.openxmlformats.org/spreadsheetml/2006/main" count="114" uniqueCount="103">
  <si>
    <t>附件1</t>
  </si>
  <si>
    <t>2023年中央财政困难群众救助补助资金分配表</t>
  </si>
  <si>
    <t>单位：万元</t>
  </si>
  <si>
    <t>地区</t>
  </si>
  <si>
    <t>2023年测算应补助数</t>
  </si>
  <si>
    <t>已提前下达</t>
  </si>
  <si>
    <t>本次下达</t>
  </si>
  <si>
    <t>小计</t>
  </si>
  <si>
    <t>中央</t>
  </si>
  <si>
    <t>省级</t>
  </si>
  <si>
    <t>合计</t>
  </si>
  <si>
    <t>武汉市</t>
  </si>
  <si>
    <t>市本级</t>
  </si>
  <si>
    <t>江夏区</t>
  </si>
  <si>
    <t>蔡甸区</t>
  </si>
  <si>
    <t>新洲区</t>
  </si>
  <si>
    <t>黄陂区</t>
  </si>
  <si>
    <t>黄石市</t>
  </si>
  <si>
    <t>大冶市</t>
  </si>
  <si>
    <t>阳新县</t>
  </si>
  <si>
    <t>十堰市</t>
  </si>
  <si>
    <t>郧阳区</t>
  </si>
  <si>
    <t>丹江口市</t>
  </si>
  <si>
    <t>武当山</t>
  </si>
  <si>
    <t>郧西县</t>
  </si>
  <si>
    <t>竹山县</t>
  </si>
  <si>
    <t>竹溪县</t>
  </si>
  <si>
    <t>房县</t>
  </si>
  <si>
    <t>荆州市</t>
  </si>
  <si>
    <t>荆州区</t>
  </si>
  <si>
    <t>江陵县</t>
  </si>
  <si>
    <t>松滋市</t>
  </si>
  <si>
    <t>公安县</t>
  </si>
  <si>
    <t>石首市</t>
  </si>
  <si>
    <t>监利市</t>
  </si>
  <si>
    <t>洪湖市</t>
  </si>
  <si>
    <t>宜昌市</t>
  </si>
  <si>
    <t>夷陵区</t>
  </si>
  <si>
    <t>宜都市</t>
  </si>
  <si>
    <t>枝江市</t>
  </si>
  <si>
    <t>当阳市</t>
  </si>
  <si>
    <t>远安县</t>
  </si>
  <si>
    <t>兴山县</t>
  </si>
  <si>
    <t>秭归县</t>
  </si>
  <si>
    <t>长阳县</t>
  </si>
  <si>
    <t>五峰县</t>
  </si>
  <si>
    <t>襄阳市</t>
  </si>
  <si>
    <t>襄州区</t>
  </si>
  <si>
    <t>老河口市</t>
  </si>
  <si>
    <t>枣阳市</t>
  </si>
  <si>
    <t>宜城市</t>
  </si>
  <si>
    <t>南漳县</t>
  </si>
  <si>
    <t>谷城县</t>
  </si>
  <si>
    <t>保康县</t>
  </si>
  <si>
    <t>鄂州市</t>
  </si>
  <si>
    <t>荆门市</t>
  </si>
  <si>
    <t>东宝区</t>
  </si>
  <si>
    <t>钟祥市</t>
  </si>
  <si>
    <t>京山市</t>
  </si>
  <si>
    <t>沙洋县</t>
  </si>
  <si>
    <t>孝感市</t>
  </si>
  <si>
    <t>孝南区</t>
  </si>
  <si>
    <t>孝昌县</t>
  </si>
  <si>
    <t>大悟县</t>
  </si>
  <si>
    <t>安陆市</t>
  </si>
  <si>
    <t>云梦县</t>
  </si>
  <si>
    <t>应城市</t>
  </si>
  <si>
    <t>汉川市</t>
  </si>
  <si>
    <t>黄冈市</t>
  </si>
  <si>
    <t>黄州区</t>
  </si>
  <si>
    <t>团风县</t>
  </si>
  <si>
    <t>红安县</t>
  </si>
  <si>
    <t>麻城市</t>
  </si>
  <si>
    <t>罗田县</t>
  </si>
  <si>
    <t>英山县</t>
  </si>
  <si>
    <t>浠水县</t>
  </si>
  <si>
    <t>蕲春县</t>
  </si>
  <si>
    <t>武穴市</t>
  </si>
  <si>
    <t>黄梅县</t>
  </si>
  <si>
    <t>咸宁市</t>
  </si>
  <si>
    <t>咸安区</t>
  </si>
  <si>
    <t>嘉鱼县</t>
  </si>
  <si>
    <t>赤壁市</t>
  </si>
  <si>
    <t>通城县</t>
  </si>
  <si>
    <t>崇阳县</t>
  </si>
  <si>
    <t>通山县</t>
  </si>
  <si>
    <t>恩施州</t>
  </si>
  <si>
    <t>恩施市</t>
  </si>
  <si>
    <t>建始县</t>
  </si>
  <si>
    <t>巴东县</t>
  </si>
  <si>
    <t>利川市</t>
  </si>
  <si>
    <t>宣恩县</t>
  </si>
  <si>
    <t>咸丰县</t>
  </si>
  <si>
    <t>来凤县</t>
  </si>
  <si>
    <t>鹤峰县</t>
  </si>
  <si>
    <t>随州市</t>
  </si>
  <si>
    <t>曾都区</t>
  </si>
  <si>
    <t>广水市</t>
  </si>
  <si>
    <t>随县</t>
  </si>
  <si>
    <t>仙桃市</t>
  </si>
  <si>
    <t>天门市</t>
  </si>
  <si>
    <t>潜江市</t>
  </si>
  <si>
    <t>林区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</si>
</sst>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_ "/>
  </numFmts>
  <fonts count="53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_GBK"/>
      <family val="4"/>
    </font>
    <font>
      <sz val="10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10" fillId="0" borderId="0">
      <alignment vertical="center"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4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5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left" vertical="center"/>
    </xf>
    <xf numFmtId="176" fontId="51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/>
    </xf>
    <xf numFmtId="177" fontId="51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14" xfId="27" applyNumberFormat="1" applyFont="1" applyFill="1" applyBorder="1" applyAlignment="1" applyProtection="1">
      <alignment horizontal="center" vertical="center" wrapText="1"/>
      <protection locked="0"/>
    </xf>
    <xf numFmtId="177" fontId="7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7" fontId="8" fillId="0" borderId="14" xfId="27" applyNumberFormat="1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常规 2 2 4 2 4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_Sheet1" xfId="68"/>
    <cellStyle name="样式 1" xfId="69"/>
    <cellStyle name="常规 5" xfId="70"/>
    <cellStyle name="常规 20" xfId="71"/>
    <cellStyle name="常规 2 2 4 2" xfId="72"/>
    <cellStyle name="常规 2" xfId="73"/>
    <cellStyle name="MS Sans Serif 2" xfId="74"/>
    <cellStyle name="常规 3 3 2 2 3" xfId="75"/>
    <cellStyle name="常规 2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showZeros="0" tabSelected="1" zoomScaleSheetLayoutView="100" workbookViewId="0" topLeftCell="A1">
      <selection activeCell="H9" sqref="H9"/>
    </sheetView>
  </sheetViews>
  <sheetFormatPr defaultColWidth="9.00390625" defaultRowHeight="14.25"/>
  <cols>
    <col min="1" max="1" width="12.125" style="5" bestFit="1" customWidth="1"/>
    <col min="2" max="2" width="12.00390625" style="6" customWidth="1"/>
    <col min="3" max="3" width="12.375" style="7" bestFit="1" customWidth="1"/>
    <col min="4" max="4" width="12.375" style="8" customWidth="1"/>
    <col min="5" max="5" width="12.375" style="9" bestFit="1" customWidth="1"/>
    <col min="6" max="6" width="12.375" style="8" customWidth="1"/>
    <col min="7" max="16384" width="9.00390625" style="5" customWidth="1"/>
  </cols>
  <sheetData>
    <row r="1" spans="1:6" s="1" customFormat="1" ht="21" customHeight="1">
      <c r="A1" s="10" t="s">
        <v>0</v>
      </c>
      <c r="B1" s="11"/>
      <c r="C1" s="12"/>
      <c r="D1" s="12"/>
      <c r="E1" s="13"/>
      <c r="F1" s="12"/>
    </row>
    <row r="2" spans="1:6" s="2" customFormat="1" ht="52.5" customHeight="1">
      <c r="A2" s="14" t="s">
        <v>1</v>
      </c>
      <c r="B2" s="14"/>
      <c r="C2" s="14"/>
      <c r="D2" s="14"/>
      <c r="E2" s="14"/>
      <c r="F2" s="14"/>
    </row>
    <row r="3" spans="1:6" s="2" customFormat="1" ht="21" customHeight="1">
      <c r="A3" s="15"/>
      <c r="B3" s="16"/>
      <c r="C3" s="17"/>
      <c r="D3" s="17"/>
      <c r="E3" s="17"/>
      <c r="F3" s="18" t="s">
        <v>2</v>
      </c>
    </row>
    <row r="4" spans="1:6" s="2" customFormat="1" ht="19.5" customHeight="1">
      <c r="A4" s="19" t="s">
        <v>3</v>
      </c>
      <c r="B4" s="20" t="s">
        <v>4</v>
      </c>
      <c r="C4" s="21" t="s">
        <v>5</v>
      </c>
      <c r="D4" s="22"/>
      <c r="E4" s="23"/>
      <c r="F4" s="24" t="s">
        <v>6</v>
      </c>
    </row>
    <row r="5" spans="1:6" s="3" customFormat="1" ht="18" customHeight="1">
      <c r="A5" s="25"/>
      <c r="B5" s="26"/>
      <c r="C5" s="27" t="s">
        <v>7</v>
      </c>
      <c r="D5" s="28" t="s">
        <v>8</v>
      </c>
      <c r="E5" s="28" t="s">
        <v>9</v>
      </c>
      <c r="F5" s="29" t="s">
        <v>8</v>
      </c>
    </row>
    <row r="6" spans="1:6" s="4" customFormat="1" ht="19.5" customHeight="1">
      <c r="A6" s="30" t="s">
        <v>10</v>
      </c>
      <c r="B6" s="31">
        <f>B7+B13+B17+B26+B35+B46+B55+B56+B62+B71+B83+B91+B100+B105+B106+B108+B107</f>
        <v>1025702</v>
      </c>
      <c r="C6" s="31">
        <f>C7+C13+C17+C26+C35+C46+C55+C56+C62+C71+C83+C91+C100+C105+C106+C108+C107</f>
        <v>917747</v>
      </c>
      <c r="D6" s="31">
        <f>D7+D13+D17+D26+D35+D46+D55+D56+D62+D71+D83+D91+D100+D105+D106+D108+D107</f>
        <v>697747</v>
      </c>
      <c r="E6" s="31">
        <f>E7+E13+E17+E26+E35+E46+E55+E56+E62+E71+E83+E91+E100+E105+E106+E108+E107</f>
        <v>220000</v>
      </c>
      <c r="F6" s="31">
        <f>F7+F13+F17+F26+F35+F46+F55+F56+F62+F71+F83+F91+F100+F105+F106+F108+F107</f>
        <v>107955</v>
      </c>
    </row>
    <row r="7" spans="1:6" s="4" customFormat="1" ht="19.5" customHeight="1">
      <c r="A7" s="32" t="s">
        <v>11</v>
      </c>
      <c r="B7" s="31">
        <f>SUM(B8:B12)</f>
        <v>46743</v>
      </c>
      <c r="C7" s="31">
        <f>SUM(C8:C12)</f>
        <v>52509</v>
      </c>
      <c r="D7" s="31">
        <f>SUM(D8:D12)</f>
        <v>41461</v>
      </c>
      <c r="E7" s="31">
        <f>SUM(E8:E12)</f>
        <v>11048</v>
      </c>
      <c r="F7" s="33">
        <f>SUM(F8:F12)</f>
        <v>-5766</v>
      </c>
    </row>
    <row r="8" spans="1:6" s="2" customFormat="1" ht="19.5" customHeight="1">
      <c r="A8" s="34" t="s">
        <v>12</v>
      </c>
      <c r="B8" s="35">
        <v>18334</v>
      </c>
      <c r="C8" s="36">
        <f aca="true" t="shared" si="0" ref="C8:C71">D8+E8</f>
        <v>21199</v>
      </c>
      <c r="D8" s="36">
        <v>20602</v>
      </c>
      <c r="E8" s="37">
        <v>597</v>
      </c>
      <c r="F8" s="36">
        <v>-2865</v>
      </c>
    </row>
    <row r="9" spans="1:6" s="2" customFormat="1" ht="19.5" customHeight="1">
      <c r="A9" s="34" t="s">
        <v>13</v>
      </c>
      <c r="B9" s="35">
        <v>3965</v>
      </c>
      <c r="C9" s="36">
        <f t="shared" si="0"/>
        <v>4405</v>
      </c>
      <c r="D9" s="36">
        <v>3166</v>
      </c>
      <c r="E9" s="37">
        <v>1239</v>
      </c>
      <c r="F9" s="36">
        <v>-440</v>
      </c>
    </row>
    <row r="10" spans="1:6" s="2" customFormat="1" ht="19.5" customHeight="1">
      <c r="A10" s="34" t="s">
        <v>14</v>
      </c>
      <c r="B10" s="35">
        <v>3182</v>
      </c>
      <c r="C10" s="36">
        <f t="shared" si="0"/>
        <v>3443</v>
      </c>
      <c r="D10" s="36">
        <v>1875</v>
      </c>
      <c r="E10" s="37">
        <v>1568</v>
      </c>
      <c r="F10" s="36">
        <v>-261</v>
      </c>
    </row>
    <row r="11" spans="1:6" s="2" customFormat="1" ht="19.5" customHeight="1">
      <c r="A11" s="34" t="s">
        <v>15</v>
      </c>
      <c r="B11" s="35">
        <v>10070</v>
      </c>
      <c r="C11" s="36">
        <f t="shared" si="0"/>
        <v>11153</v>
      </c>
      <c r="D11" s="36">
        <v>7788</v>
      </c>
      <c r="E11" s="37">
        <v>3365</v>
      </c>
      <c r="F11" s="36">
        <v>-1083</v>
      </c>
    </row>
    <row r="12" spans="1:6" s="2" customFormat="1" ht="19.5" customHeight="1">
      <c r="A12" s="34" t="s">
        <v>16</v>
      </c>
      <c r="B12" s="35">
        <v>11192</v>
      </c>
      <c r="C12" s="36">
        <f t="shared" si="0"/>
        <v>12309</v>
      </c>
      <c r="D12" s="36">
        <v>8030</v>
      </c>
      <c r="E12" s="37">
        <v>4279</v>
      </c>
      <c r="F12" s="36">
        <v>-1117</v>
      </c>
    </row>
    <row r="13" spans="1:6" s="4" customFormat="1" ht="19.5" customHeight="1">
      <c r="A13" s="32" t="s">
        <v>17</v>
      </c>
      <c r="B13" s="31">
        <f>SUM(B14:B16)</f>
        <v>48415</v>
      </c>
      <c r="C13" s="31">
        <f>SUM(C14:C16)</f>
        <v>38357</v>
      </c>
      <c r="D13" s="31">
        <f>SUM(D14:D16)</f>
        <v>30748</v>
      </c>
      <c r="E13" s="31">
        <f>SUM(E14:E16)</f>
        <v>7609</v>
      </c>
      <c r="F13" s="31">
        <f>SUM(F14:F16)</f>
        <v>10058</v>
      </c>
    </row>
    <row r="14" spans="1:6" s="2" customFormat="1" ht="19.5" customHeight="1">
      <c r="A14" s="34" t="s">
        <v>12</v>
      </c>
      <c r="B14" s="35">
        <v>11756</v>
      </c>
      <c r="C14" s="38">
        <f t="shared" si="0"/>
        <v>7584</v>
      </c>
      <c r="D14" s="36">
        <v>7078</v>
      </c>
      <c r="E14" s="37">
        <v>506</v>
      </c>
      <c r="F14" s="36">
        <v>4172</v>
      </c>
    </row>
    <row r="15" spans="1:6" s="2" customFormat="1" ht="19.5" customHeight="1">
      <c r="A15" s="34" t="s">
        <v>18</v>
      </c>
      <c r="B15" s="35">
        <v>13216</v>
      </c>
      <c r="C15" s="38">
        <f t="shared" si="0"/>
        <v>10427</v>
      </c>
      <c r="D15" s="36">
        <v>8180</v>
      </c>
      <c r="E15" s="37">
        <v>2247</v>
      </c>
      <c r="F15" s="36">
        <v>2789</v>
      </c>
    </row>
    <row r="16" spans="1:6" s="2" customFormat="1" ht="19.5" customHeight="1">
      <c r="A16" s="34" t="s">
        <v>19</v>
      </c>
      <c r="B16" s="35">
        <v>23443</v>
      </c>
      <c r="C16" s="38">
        <f t="shared" si="0"/>
        <v>20346</v>
      </c>
      <c r="D16" s="36">
        <v>15490</v>
      </c>
      <c r="E16" s="37">
        <v>4856</v>
      </c>
      <c r="F16" s="36">
        <v>3097</v>
      </c>
    </row>
    <row r="17" spans="1:6" s="4" customFormat="1" ht="19.5" customHeight="1">
      <c r="A17" s="32" t="s">
        <v>20</v>
      </c>
      <c r="B17" s="31">
        <f>SUM(B18:B25)</f>
        <v>108894</v>
      </c>
      <c r="C17" s="31">
        <f>SUM(C18:C25)</f>
        <v>93930</v>
      </c>
      <c r="D17" s="31">
        <f>SUM(D18:D25)</f>
        <v>70933</v>
      </c>
      <c r="E17" s="31">
        <f>SUM(E18:E25)</f>
        <v>22997</v>
      </c>
      <c r="F17" s="31">
        <f>SUM(F18:F25)</f>
        <v>14964</v>
      </c>
    </row>
    <row r="18" spans="1:6" s="2" customFormat="1" ht="19.5" customHeight="1">
      <c r="A18" s="34" t="s">
        <v>12</v>
      </c>
      <c r="B18" s="35">
        <v>7110</v>
      </c>
      <c r="C18" s="38">
        <f t="shared" si="0"/>
        <v>4409</v>
      </c>
      <c r="D18" s="36">
        <v>3763</v>
      </c>
      <c r="E18" s="37">
        <v>646</v>
      </c>
      <c r="F18" s="36">
        <v>2701</v>
      </c>
    </row>
    <row r="19" spans="1:6" s="2" customFormat="1" ht="19.5" customHeight="1">
      <c r="A19" s="34" t="s">
        <v>21</v>
      </c>
      <c r="B19" s="35">
        <v>18372</v>
      </c>
      <c r="C19" s="38">
        <f t="shared" si="0"/>
        <v>16267</v>
      </c>
      <c r="D19" s="36">
        <v>11743</v>
      </c>
      <c r="E19" s="37">
        <v>4524</v>
      </c>
      <c r="F19" s="36">
        <v>2105</v>
      </c>
    </row>
    <row r="20" spans="1:6" s="2" customFormat="1" ht="19.5" customHeight="1">
      <c r="A20" s="34" t="s">
        <v>22</v>
      </c>
      <c r="B20" s="35">
        <v>12978</v>
      </c>
      <c r="C20" s="38">
        <f t="shared" si="0"/>
        <v>10975</v>
      </c>
      <c r="D20" s="36">
        <v>8106</v>
      </c>
      <c r="E20" s="37">
        <v>2869</v>
      </c>
      <c r="F20" s="36">
        <v>2003</v>
      </c>
    </row>
    <row r="21" spans="1:6" s="2" customFormat="1" ht="19.5" customHeight="1">
      <c r="A21" s="34" t="s">
        <v>23</v>
      </c>
      <c r="B21" s="35">
        <v>649</v>
      </c>
      <c r="C21" s="38">
        <f t="shared" si="0"/>
        <v>709</v>
      </c>
      <c r="D21" s="36">
        <v>422</v>
      </c>
      <c r="E21" s="37">
        <v>287</v>
      </c>
      <c r="F21" s="36">
        <v>-60</v>
      </c>
    </row>
    <row r="22" spans="1:6" s="2" customFormat="1" ht="19.5" customHeight="1">
      <c r="A22" s="34" t="s">
        <v>24</v>
      </c>
      <c r="B22" s="35">
        <v>21311</v>
      </c>
      <c r="C22" s="38">
        <f t="shared" si="0"/>
        <v>18657</v>
      </c>
      <c r="D22" s="36">
        <v>14796</v>
      </c>
      <c r="E22" s="37">
        <v>3861</v>
      </c>
      <c r="F22" s="36">
        <v>2654</v>
      </c>
    </row>
    <row r="23" spans="1:6" s="2" customFormat="1" ht="19.5" customHeight="1">
      <c r="A23" s="34" t="s">
        <v>25</v>
      </c>
      <c r="B23" s="35">
        <v>15044</v>
      </c>
      <c r="C23" s="38">
        <f t="shared" si="0"/>
        <v>12730</v>
      </c>
      <c r="D23" s="36">
        <v>8996</v>
      </c>
      <c r="E23" s="37">
        <v>3734</v>
      </c>
      <c r="F23" s="36">
        <v>2314</v>
      </c>
    </row>
    <row r="24" spans="1:6" s="2" customFormat="1" ht="19.5" customHeight="1">
      <c r="A24" s="34" t="s">
        <v>26</v>
      </c>
      <c r="B24" s="35">
        <v>16798</v>
      </c>
      <c r="C24" s="38">
        <f t="shared" si="0"/>
        <v>14859</v>
      </c>
      <c r="D24" s="36">
        <v>11814</v>
      </c>
      <c r="E24" s="37">
        <v>3045</v>
      </c>
      <c r="F24" s="36">
        <v>1939</v>
      </c>
    </row>
    <row r="25" spans="1:6" s="2" customFormat="1" ht="19.5" customHeight="1">
      <c r="A25" s="34" t="s">
        <v>27</v>
      </c>
      <c r="B25" s="35">
        <v>16632</v>
      </c>
      <c r="C25" s="38">
        <f t="shared" si="0"/>
        <v>15324</v>
      </c>
      <c r="D25" s="36">
        <v>11293</v>
      </c>
      <c r="E25" s="37">
        <v>4031</v>
      </c>
      <c r="F25" s="36">
        <v>1308</v>
      </c>
    </row>
    <row r="26" spans="1:6" s="4" customFormat="1" ht="19.5" customHeight="1">
      <c r="A26" s="32" t="s">
        <v>28</v>
      </c>
      <c r="B26" s="31">
        <f>SUM(B27:B34)</f>
        <v>86250</v>
      </c>
      <c r="C26" s="31">
        <f>SUM(C27:C34)</f>
        <v>74202</v>
      </c>
      <c r="D26" s="31">
        <f>SUM(D27:D34)</f>
        <v>55775</v>
      </c>
      <c r="E26" s="31">
        <f>SUM(E27:E34)</f>
        <v>18427</v>
      </c>
      <c r="F26" s="31">
        <f>SUM(F27:F34)</f>
        <v>12048</v>
      </c>
    </row>
    <row r="27" spans="1:6" s="2" customFormat="1" ht="19.5" customHeight="1">
      <c r="A27" s="34" t="s">
        <v>12</v>
      </c>
      <c r="B27" s="35">
        <v>6540</v>
      </c>
      <c r="C27" s="38">
        <f t="shared" si="0"/>
        <v>5565</v>
      </c>
      <c r="D27" s="36">
        <v>5030</v>
      </c>
      <c r="E27" s="37">
        <v>535</v>
      </c>
      <c r="F27" s="36">
        <v>975</v>
      </c>
    </row>
    <row r="28" spans="1:6" s="2" customFormat="1" ht="19.5" customHeight="1">
      <c r="A28" s="34" t="s">
        <v>29</v>
      </c>
      <c r="B28" s="35">
        <v>5098</v>
      </c>
      <c r="C28" s="38">
        <f t="shared" si="0"/>
        <v>4468</v>
      </c>
      <c r="D28" s="36">
        <v>3343</v>
      </c>
      <c r="E28" s="37">
        <v>1125</v>
      </c>
      <c r="F28" s="36">
        <v>630</v>
      </c>
    </row>
    <row r="29" spans="1:6" s="2" customFormat="1" ht="19.5" customHeight="1">
      <c r="A29" s="34" t="s">
        <v>30</v>
      </c>
      <c r="B29" s="35">
        <v>4053</v>
      </c>
      <c r="C29" s="38">
        <f t="shared" si="0"/>
        <v>3791</v>
      </c>
      <c r="D29" s="36">
        <v>2550</v>
      </c>
      <c r="E29" s="37">
        <v>1241</v>
      </c>
      <c r="F29" s="36">
        <v>262</v>
      </c>
    </row>
    <row r="30" spans="1:6" s="2" customFormat="1" ht="19.5" customHeight="1">
      <c r="A30" s="34" t="s">
        <v>31</v>
      </c>
      <c r="B30" s="35">
        <v>10425</v>
      </c>
      <c r="C30" s="38">
        <f t="shared" si="0"/>
        <v>9385</v>
      </c>
      <c r="D30" s="36">
        <v>6769</v>
      </c>
      <c r="E30" s="37">
        <v>2616</v>
      </c>
      <c r="F30" s="36">
        <v>1040</v>
      </c>
    </row>
    <row r="31" spans="1:6" s="2" customFormat="1" ht="19.5" customHeight="1">
      <c r="A31" s="34" t="s">
        <v>32</v>
      </c>
      <c r="B31" s="35">
        <v>16022</v>
      </c>
      <c r="C31" s="38">
        <f t="shared" si="0"/>
        <v>13110</v>
      </c>
      <c r="D31" s="36">
        <v>9931</v>
      </c>
      <c r="E31" s="37">
        <v>3179</v>
      </c>
      <c r="F31" s="36">
        <v>2912</v>
      </c>
    </row>
    <row r="32" spans="1:6" s="2" customFormat="1" ht="19.5" customHeight="1">
      <c r="A32" s="34" t="s">
        <v>33</v>
      </c>
      <c r="B32" s="35">
        <v>10589</v>
      </c>
      <c r="C32" s="38">
        <f t="shared" si="0"/>
        <v>8279</v>
      </c>
      <c r="D32" s="36">
        <v>6204</v>
      </c>
      <c r="E32" s="37">
        <v>2075</v>
      </c>
      <c r="F32" s="36">
        <v>2310</v>
      </c>
    </row>
    <row r="33" spans="1:6" s="2" customFormat="1" ht="19.5" customHeight="1">
      <c r="A33" s="34" t="s">
        <v>34</v>
      </c>
      <c r="B33" s="35">
        <v>20007</v>
      </c>
      <c r="C33" s="38">
        <f t="shared" si="0"/>
        <v>18472</v>
      </c>
      <c r="D33" s="36">
        <v>13841</v>
      </c>
      <c r="E33" s="37">
        <v>4631</v>
      </c>
      <c r="F33" s="36">
        <v>1535</v>
      </c>
    </row>
    <row r="34" spans="1:6" s="2" customFormat="1" ht="19.5" customHeight="1">
      <c r="A34" s="34" t="s">
        <v>35</v>
      </c>
      <c r="B34" s="35">
        <v>13516</v>
      </c>
      <c r="C34" s="38">
        <f t="shared" si="0"/>
        <v>11132</v>
      </c>
      <c r="D34" s="36">
        <v>8107</v>
      </c>
      <c r="E34" s="37">
        <v>3025</v>
      </c>
      <c r="F34" s="36">
        <v>2384</v>
      </c>
    </row>
    <row r="35" spans="1:6" s="4" customFormat="1" ht="19.5" customHeight="1">
      <c r="A35" s="32" t="s">
        <v>36</v>
      </c>
      <c r="B35" s="31">
        <f>SUM(B36:B45)</f>
        <v>77317</v>
      </c>
      <c r="C35" s="31">
        <f>SUM(C36:C45)</f>
        <v>63757</v>
      </c>
      <c r="D35" s="31">
        <f>SUM(D36:D45)</f>
        <v>49364</v>
      </c>
      <c r="E35" s="31">
        <f>SUM(E36:E45)</f>
        <v>14393</v>
      </c>
      <c r="F35" s="31">
        <f>SUM(F36:F45)</f>
        <v>13560</v>
      </c>
    </row>
    <row r="36" spans="1:6" s="2" customFormat="1" ht="19.5" customHeight="1">
      <c r="A36" s="34" t="s">
        <v>12</v>
      </c>
      <c r="B36" s="35">
        <v>7859</v>
      </c>
      <c r="C36" s="38">
        <f t="shared" si="0"/>
        <v>5863</v>
      </c>
      <c r="D36" s="36">
        <v>5338</v>
      </c>
      <c r="E36" s="37">
        <v>525</v>
      </c>
      <c r="F36" s="36">
        <v>1996</v>
      </c>
    </row>
    <row r="37" spans="1:6" s="2" customFormat="1" ht="19.5" customHeight="1">
      <c r="A37" s="34" t="s">
        <v>37</v>
      </c>
      <c r="B37" s="35">
        <v>11290</v>
      </c>
      <c r="C37" s="38">
        <f t="shared" si="0"/>
        <v>8396</v>
      </c>
      <c r="D37" s="36">
        <v>6780</v>
      </c>
      <c r="E37" s="37">
        <v>1616</v>
      </c>
      <c r="F37" s="36">
        <v>2894</v>
      </c>
    </row>
    <row r="38" spans="1:6" s="2" customFormat="1" ht="19.5" customHeight="1">
      <c r="A38" s="34" t="s">
        <v>38</v>
      </c>
      <c r="B38" s="35">
        <v>6702</v>
      </c>
      <c r="C38" s="38">
        <f t="shared" si="0"/>
        <v>5570</v>
      </c>
      <c r="D38" s="36">
        <v>4333</v>
      </c>
      <c r="E38" s="37">
        <v>1237</v>
      </c>
      <c r="F38" s="36">
        <v>1132</v>
      </c>
    </row>
    <row r="39" spans="1:6" s="2" customFormat="1" ht="19.5" customHeight="1">
      <c r="A39" s="34" t="s">
        <v>39</v>
      </c>
      <c r="B39" s="35">
        <v>6941</v>
      </c>
      <c r="C39" s="38">
        <f t="shared" si="0"/>
        <v>6056</v>
      </c>
      <c r="D39" s="36">
        <v>4698</v>
      </c>
      <c r="E39" s="37">
        <v>1358</v>
      </c>
      <c r="F39" s="36">
        <v>885</v>
      </c>
    </row>
    <row r="40" spans="1:6" s="2" customFormat="1" ht="19.5" customHeight="1">
      <c r="A40" s="34" t="s">
        <v>40</v>
      </c>
      <c r="B40" s="35">
        <v>6701</v>
      </c>
      <c r="C40" s="38">
        <f t="shared" si="0"/>
        <v>5384</v>
      </c>
      <c r="D40" s="36">
        <v>4291</v>
      </c>
      <c r="E40" s="37">
        <v>1093</v>
      </c>
      <c r="F40" s="36">
        <v>1317</v>
      </c>
    </row>
    <row r="41" spans="1:6" s="2" customFormat="1" ht="19.5" customHeight="1">
      <c r="A41" s="34" t="s">
        <v>41</v>
      </c>
      <c r="B41" s="35">
        <v>4470</v>
      </c>
      <c r="C41" s="38">
        <f t="shared" si="0"/>
        <v>3555</v>
      </c>
      <c r="D41" s="36">
        <v>2847</v>
      </c>
      <c r="E41" s="37">
        <v>708</v>
      </c>
      <c r="F41" s="36">
        <v>915</v>
      </c>
    </row>
    <row r="42" spans="1:6" s="2" customFormat="1" ht="19.5" customHeight="1">
      <c r="A42" s="34" t="s">
        <v>42</v>
      </c>
      <c r="B42" s="35">
        <v>7040</v>
      </c>
      <c r="C42" s="38">
        <f t="shared" si="0"/>
        <v>5728</v>
      </c>
      <c r="D42" s="36">
        <v>4748</v>
      </c>
      <c r="E42" s="37">
        <v>980</v>
      </c>
      <c r="F42" s="36">
        <v>1312</v>
      </c>
    </row>
    <row r="43" spans="1:6" s="2" customFormat="1" ht="19.5" customHeight="1">
      <c r="A43" s="34" t="s">
        <v>43</v>
      </c>
      <c r="B43" s="35">
        <v>9874</v>
      </c>
      <c r="C43" s="38">
        <f t="shared" si="0"/>
        <v>8545</v>
      </c>
      <c r="D43" s="36">
        <v>5829</v>
      </c>
      <c r="E43" s="37">
        <v>2716</v>
      </c>
      <c r="F43" s="36">
        <v>1329</v>
      </c>
    </row>
    <row r="44" spans="1:6" s="2" customFormat="1" ht="19.5" customHeight="1">
      <c r="A44" s="34" t="s">
        <v>44</v>
      </c>
      <c r="B44" s="35">
        <v>11005</v>
      </c>
      <c r="C44" s="38">
        <f t="shared" si="0"/>
        <v>9881</v>
      </c>
      <c r="D44" s="36">
        <v>6985</v>
      </c>
      <c r="E44" s="37">
        <v>2896</v>
      </c>
      <c r="F44" s="36">
        <v>1124</v>
      </c>
    </row>
    <row r="45" spans="1:6" s="2" customFormat="1" ht="19.5" customHeight="1">
      <c r="A45" s="34" t="s">
        <v>45</v>
      </c>
      <c r="B45" s="35">
        <v>5435</v>
      </c>
      <c r="C45" s="38">
        <f t="shared" si="0"/>
        <v>4779</v>
      </c>
      <c r="D45" s="36">
        <v>3515</v>
      </c>
      <c r="E45" s="37">
        <v>1264</v>
      </c>
      <c r="F45" s="36">
        <v>656</v>
      </c>
    </row>
    <row r="46" spans="1:6" s="4" customFormat="1" ht="19.5" customHeight="1">
      <c r="A46" s="32" t="s">
        <v>46</v>
      </c>
      <c r="B46" s="31">
        <f>SUM(B47:B54)</f>
        <v>91906</v>
      </c>
      <c r="C46" s="31">
        <f>SUM(C47:C54)</f>
        <v>78111</v>
      </c>
      <c r="D46" s="31">
        <f>SUM(D47:D54)</f>
        <v>60643</v>
      </c>
      <c r="E46" s="31">
        <f>SUM(E47:E54)</f>
        <v>17468</v>
      </c>
      <c r="F46" s="31">
        <f>SUM(F47:F54)</f>
        <v>13795</v>
      </c>
    </row>
    <row r="47" spans="1:6" s="2" customFormat="1" ht="19.5" customHeight="1">
      <c r="A47" s="34" t="s">
        <v>12</v>
      </c>
      <c r="B47" s="35">
        <v>12187</v>
      </c>
      <c r="C47" s="38">
        <f t="shared" si="0"/>
        <v>10802</v>
      </c>
      <c r="D47" s="36">
        <v>9079</v>
      </c>
      <c r="E47" s="37">
        <v>1723</v>
      </c>
      <c r="F47" s="36">
        <v>1385</v>
      </c>
    </row>
    <row r="48" spans="1:6" s="2" customFormat="1" ht="19.5" customHeight="1">
      <c r="A48" s="34" t="s">
        <v>47</v>
      </c>
      <c r="B48" s="35">
        <v>11273</v>
      </c>
      <c r="C48" s="38">
        <f t="shared" si="0"/>
        <v>10002</v>
      </c>
      <c r="D48" s="36">
        <v>7211</v>
      </c>
      <c r="E48" s="37">
        <v>2791</v>
      </c>
      <c r="F48" s="36">
        <v>1271</v>
      </c>
    </row>
    <row r="49" spans="1:6" s="2" customFormat="1" ht="19.5" customHeight="1">
      <c r="A49" s="34" t="s">
        <v>48</v>
      </c>
      <c r="B49" s="35">
        <v>7784</v>
      </c>
      <c r="C49" s="38">
        <f t="shared" si="0"/>
        <v>6345</v>
      </c>
      <c r="D49" s="36">
        <v>4687</v>
      </c>
      <c r="E49" s="37">
        <v>1658</v>
      </c>
      <c r="F49" s="36">
        <v>1439</v>
      </c>
    </row>
    <row r="50" spans="1:6" s="2" customFormat="1" ht="19.5" customHeight="1">
      <c r="A50" s="34" t="s">
        <v>49</v>
      </c>
      <c r="B50" s="35">
        <v>14933</v>
      </c>
      <c r="C50" s="38">
        <f t="shared" si="0"/>
        <v>12719</v>
      </c>
      <c r="D50" s="36">
        <v>9743</v>
      </c>
      <c r="E50" s="37">
        <v>2976</v>
      </c>
      <c r="F50" s="36">
        <v>2214</v>
      </c>
    </row>
    <row r="51" spans="1:6" s="2" customFormat="1" ht="19.5" customHeight="1">
      <c r="A51" s="34" t="s">
        <v>50</v>
      </c>
      <c r="B51" s="35">
        <v>7907</v>
      </c>
      <c r="C51" s="38">
        <f t="shared" si="0"/>
        <v>7249</v>
      </c>
      <c r="D51" s="36">
        <v>5249</v>
      </c>
      <c r="E51" s="37">
        <v>2000</v>
      </c>
      <c r="F51" s="36">
        <v>658</v>
      </c>
    </row>
    <row r="52" spans="1:6" s="2" customFormat="1" ht="19.5" customHeight="1">
      <c r="A52" s="34" t="s">
        <v>51</v>
      </c>
      <c r="B52" s="35">
        <v>13815</v>
      </c>
      <c r="C52" s="38">
        <f t="shared" si="0"/>
        <v>11789</v>
      </c>
      <c r="D52" s="36">
        <v>9448</v>
      </c>
      <c r="E52" s="37">
        <v>2341</v>
      </c>
      <c r="F52" s="36">
        <v>2026</v>
      </c>
    </row>
    <row r="53" spans="1:6" s="2" customFormat="1" ht="19.5" customHeight="1">
      <c r="A53" s="34" t="s">
        <v>52</v>
      </c>
      <c r="B53" s="35">
        <v>12636</v>
      </c>
      <c r="C53" s="38">
        <f t="shared" si="0"/>
        <v>10114</v>
      </c>
      <c r="D53" s="36">
        <v>8085</v>
      </c>
      <c r="E53" s="37">
        <v>2029</v>
      </c>
      <c r="F53" s="36">
        <v>2522</v>
      </c>
    </row>
    <row r="54" spans="1:6" s="2" customFormat="1" ht="19.5" customHeight="1">
      <c r="A54" s="34" t="s">
        <v>53</v>
      </c>
      <c r="B54" s="35">
        <v>11371</v>
      </c>
      <c r="C54" s="38">
        <f t="shared" si="0"/>
        <v>9091</v>
      </c>
      <c r="D54" s="36">
        <v>7141</v>
      </c>
      <c r="E54" s="37">
        <v>1950</v>
      </c>
      <c r="F54" s="36">
        <v>2280</v>
      </c>
    </row>
    <row r="55" spans="1:6" s="4" customFormat="1" ht="19.5" customHeight="1">
      <c r="A55" s="32" t="s">
        <v>54</v>
      </c>
      <c r="B55" s="39">
        <v>16634</v>
      </c>
      <c r="C55" s="27">
        <f t="shared" si="0"/>
        <v>13106</v>
      </c>
      <c r="D55" s="28">
        <v>10322</v>
      </c>
      <c r="E55" s="40">
        <v>2784</v>
      </c>
      <c r="F55" s="28">
        <v>3528</v>
      </c>
    </row>
    <row r="56" spans="1:6" s="4" customFormat="1" ht="19.5" customHeight="1">
      <c r="A56" s="32" t="s">
        <v>55</v>
      </c>
      <c r="B56" s="31">
        <f>SUM(B57:B61)</f>
        <v>39368</v>
      </c>
      <c r="C56" s="31">
        <f>SUM(C57:C61)</f>
        <v>34866</v>
      </c>
      <c r="D56" s="31">
        <f>SUM(D57:D61)</f>
        <v>27738</v>
      </c>
      <c r="E56" s="31">
        <f>SUM(E57:E61)</f>
        <v>7128</v>
      </c>
      <c r="F56" s="31">
        <f>SUM(F57:F61)</f>
        <v>4502</v>
      </c>
    </row>
    <row r="57" spans="1:6" s="2" customFormat="1" ht="19.5" customHeight="1">
      <c r="A57" s="34" t="s">
        <v>12</v>
      </c>
      <c r="B57" s="35">
        <v>4270</v>
      </c>
      <c r="C57" s="38">
        <f t="shared" si="0"/>
        <v>3523</v>
      </c>
      <c r="D57" s="36">
        <v>3151</v>
      </c>
      <c r="E57" s="37">
        <v>372</v>
      </c>
      <c r="F57" s="36">
        <v>747</v>
      </c>
    </row>
    <row r="58" spans="1:6" s="2" customFormat="1" ht="19.5" customHeight="1">
      <c r="A58" s="34" t="s">
        <v>56</v>
      </c>
      <c r="B58" s="35">
        <v>3487</v>
      </c>
      <c r="C58" s="38">
        <f t="shared" si="0"/>
        <v>2948</v>
      </c>
      <c r="D58" s="36">
        <v>2435</v>
      </c>
      <c r="E58" s="37">
        <v>513</v>
      </c>
      <c r="F58" s="36">
        <v>539</v>
      </c>
    </row>
    <row r="59" spans="1:6" s="2" customFormat="1" ht="19.5" customHeight="1">
      <c r="A59" s="34" t="s">
        <v>57</v>
      </c>
      <c r="B59" s="35">
        <v>17800</v>
      </c>
      <c r="C59" s="38">
        <f t="shared" si="0"/>
        <v>15214</v>
      </c>
      <c r="D59" s="36">
        <v>12000</v>
      </c>
      <c r="E59" s="37">
        <v>3214</v>
      </c>
      <c r="F59" s="36">
        <v>2586</v>
      </c>
    </row>
    <row r="60" spans="1:6" s="2" customFormat="1" ht="19.5" customHeight="1">
      <c r="A60" s="34" t="s">
        <v>58</v>
      </c>
      <c r="B60" s="35">
        <v>7466</v>
      </c>
      <c r="C60" s="38">
        <f t="shared" si="0"/>
        <v>6584</v>
      </c>
      <c r="D60" s="36">
        <v>5005</v>
      </c>
      <c r="E60" s="37">
        <v>1579</v>
      </c>
      <c r="F60" s="36">
        <v>882</v>
      </c>
    </row>
    <row r="61" spans="1:6" s="2" customFormat="1" ht="19.5" customHeight="1">
      <c r="A61" s="34" t="s">
        <v>59</v>
      </c>
      <c r="B61" s="35">
        <v>6345</v>
      </c>
      <c r="C61" s="38">
        <f t="shared" si="0"/>
        <v>6597</v>
      </c>
      <c r="D61" s="36">
        <v>5147</v>
      </c>
      <c r="E61" s="37">
        <v>1450</v>
      </c>
      <c r="F61" s="36">
        <v>-252</v>
      </c>
    </row>
    <row r="62" spans="1:6" s="4" customFormat="1" ht="19.5" customHeight="1">
      <c r="A62" s="32" t="s">
        <v>60</v>
      </c>
      <c r="B62" s="31">
        <f>SUM(B63:B70)</f>
        <v>89479</v>
      </c>
      <c r="C62" s="31">
        <f>SUM(C63:C70)</f>
        <v>83545</v>
      </c>
      <c r="D62" s="31">
        <f>SUM(D63:D70)</f>
        <v>62988</v>
      </c>
      <c r="E62" s="31">
        <f>SUM(E63:E70)</f>
        <v>20557</v>
      </c>
      <c r="F62" s="31">
        <f>SUM(F63:F70)</f>
        <v>5934</v>
      </c>
    </row>
    <row r="63" spans="1:6" s="2" customFormat="1" ht="19.5" customHeight="1">
      <c r="A63" s="34" t="s">
        <v>12</v>
      </c>
      <c r="B63" s="35">
        <v>2357</v>
      </c>
      <c r="C63" s="38">
        <f t="shared" si="0"/>
        <v>2555</v>
      </c>
      <c r="D63" s="36">
        <v>2301</v>
      </c>
      <c r="E63" s="37">
        <v>254</v>
      </c>
      <c r="F63" s="36">
        <v>-198</v>
      </c>
    </row>
    <row r="64" spans="1:6" s="2" customFormat="1" ht="19.5" customHeight="1">
      <c r="A64" s="34" t="s">
        <v>61</v>
      </c>
      <c r="B64" s="35">
        <v>12026</v>
      </c>
      <c r="C64" s="38">
        <f t="shared" si="0"/>
        <v>11185</v>
      </c>
      <c r="D64" s="36">
        <v>8500</v>
      </c>
      <c r="E64" s="37">
        <v>2685</v>
      </c>
      <c r="F64" s="36">
        <v>841</v>
      </c>
    </row>
    <row r="65" spans="1:6" s="2" customFormat="1" ht="19.5" customHeight="1">
      <c r="A65" s="34" t="s">
        <v>62</v>
      </c>
      <c r="B65" s="35">
        <v>14768</v>
      </c>
      <c r="C65" s="38">
        <f t="shared" si="0"/>
        <v>16294</v>
      </c>
      <c r="D65" s="36">
        <v>11626</v>
      </c>
      <c r="E65" s="37">
        <v>4668</v>
      </c>
      <c r="F65" s="36">
        <v>-1526</v>
      </c>
    </row>
    <row r="66" spans="1:6" s="2" customFormat="1" ht="19.5" customHeight="1">
      <c r="A66" s="34" t="s">
        <v>63</v>
      </c>
      <c r="B66" s="35">
        <v>19349</v>
      </c>
      <c r="C66" s="38">
        <f t="shared" si="0"/>
        <v>17838</v>
      </c>
      <c r="D66" s="36">
        <v>13324</v>
      </c>
      <c r="E66" s="37">
        <v>4514</v>
      </c>
      <c r="F66" s="36">
        <v>1511</v>
      </c>
    </row>
    <row r="67" spans="1:6" s="2" customFormat="1" ht="19.5" customHeight="1">
      <c r="A67" s="34" t="s">
        <v>64</v>
      </c>
      <c r="B67" s="35">
        <v>8922</v>
      </c>
      <c r="C67" s="38">
        <f t="shared" si="0"/>
        <v>8460</v>
      </c>
      <c r="D67" s="36">
        <v>6464</v>
      </c>
      <c r="E67" s="37">
        <v>1996</v>
      </c>
      <c r="F67" s="36">
        <v>462</v>
      </c>
    </row>
    <row r="68" spans="1:6" s="2" customFormat="1" ht="19.5" customHeight="1">
      <c r="A68" s="34" t="s">
        <v>65</v>
      </c>
      <c r="B68" s="35">
        <v>7729</v>
      </c>
      <c r="C68" s="38">
        <f t="shared" si="0"/>
        <v>7040</v>
      </c>
      <c r="D68" s="36">
        <v>5356</v>
      </c>
      <c r="E68" s="37">
        <v>1684</v>
      </c>
      <c r="F68" s="36">
        <v>689</v>
      </c>
    </row>
    <row r="69" spans="1:6" s="2" customFormat="1" ht="19.5" customHeight="1">
      <c r="A69" s="34" t="s">
        <v>66</v>
      </c>
      <c r="B69" s="35">
        <v>7771</v>
      </c>
      <c r="C69" s="38">
        <f t="shared" si="0"/>
        <v>6842</v>
      </c>
      <c r="D69" s="36">
        <v>4927</v>
      </c>
      <c r="E69" s="37">
        <v>1915</v>
      </c>
      <c r="F69" s="36">
        <v>929</v>
      </c>
    </row>
    <row r="70" spans="1:6" s="2" customFormat="1" ht="19.5" customHeight="1">
      <c r="A70" s="34" t="s">
        <v>67</v>
      </c>
      <c r="B70" s="35">
        <v>16557</v>
      </c>
      <c r="C70" s="38">
        <f t="shared" si="0"/>
        <v>13331</v>
      </c>
      <c r="D70" s="36">
        <v>10490</v>
      </c>
      <c r="E70" s="37">
        <v>2841</v>
      </c>
      <c r="F70" s="36">
        <v>3226</v>
      </c>
    </row>
    <row r="71" spans="1:6" s="4" customFormat="1" ht="19.5" customHeight="1">
      <c r="A71" s="32" t="s">
        <v>68</v>
      </c>
      <c r="B71" s="31">
        <f>SUM(B72:B82)</f>
        <v>157076</v>
      </c>
      <c r="C71" s="31">
        <f>SUM(C72:C82)</f>
        <v>143938</v>
      </c>
      <c r="D71" s="31">
        <f>SUM(D72:D82)</f>
        <v>104451</v>
      </c>
      <c r="E71" s="31">
        <f>SUM(E72:E82)</f>
        <v>39487</v>
      </c>
      <c r="F71" s="31">
        <f>SUM(F72:F82)</f>
        <v>13138</v>
      </c>
    </row>
    <row r="72" spans="1:6" s="2" customFormat="1" ht="19.5" customHeight="1">
      <c r="A72" s="34" t="s">
        <v>12</v>
      </c>
      <c r="B72" s="35">
        <v>1571</v>
      </c>
      <c r="C72" s="38">
        <f aca="true" t="shared" si="1" ref="C72:C108">D72+E72</f>
        <v>1159</v>
      </c>
      <c r="D72" s="36">
        <v>805</v>
      </c>
      <c r="E72" s="37">
        <v>354</v>
      </c>
      <c r="F72" s="36">
        <v>412</v>
      </c>
    </row>
    <row r="73" spans="1:6" s="2" customFormat="1" ht="19.5" customHeight="1">
      <c r="A73" s="34" t="s">
        <v>69</v>
      </c>
      <c r="B73" s="35">
        <v>4436</v>
      </c>
      <c r="C73" s="38">
        <f t="shared" si="1"/>
        <v>3898</v>
      </c>
      <c r="D73" s="36">
        <v>3205</v>
      </c>
      <c r="E73" s="37">
        <v>693</v>
      </c>
      <c r="F73" s="36">
        <v>538</v>
      </c>
    </row>
    <row r="74" spans="1:6" s="2" customFormat="1" ht="19.5" customHeight="1">
      <c r="A74" s="34" t="s">
        <v>70</v>
      </c>
      <c r="B74" s="35">
        <v>9658</v>
      </c>
      <c r="C74" s="38">
        <f t="shared" si="1"/>
        <v>8528</v>
      </c>
      <c r="D74" s="36">
        <v>5848</v>
      </c>
      <c r="E74" s="37">
        <v>2680</v>
      </c>
      <c r="F74" s="36">
        <v>1130</v>
      </c>
    </row>
    <row r="75" spans="1:6" s="2" customFormat="1" ht="19.5" customHeight="1">
      <c r="A75" s="34" t="s">
        <v>71</v>
      </c>
      <c r="B75" s="35">
        <v>16058</v>
      </c>
      <c r="C75" s="38">
        <f t="shared" si="1"/>
        <v>15782</v>
      </c>
      <c r="D75" s="36">
        <v>11121</v>
      </c>
      <c r="E75" s="37">
        <v>4661</v>
      </c>
      <c r="F75" s="36">
        <v>276</v>
      </c>
    </row>
    <row r="76" spans="1:6" s="2" customFormat="1" ht="19.5" customHeight="1">
      <c r="A76" s="34" t="s">
        <v>72</v>
      </c>
      <c r="B76" s="35">
        <v>30288</v>
      </c>
      <c r="C76" s="38">
        <f t="shared" si="1"/>
        <v>26432</v>
      </c>
      <c r="D76" s="36">
        <v>18997</v>
      </c>
      <c r="E76" s="37">
        <v>7435</v>
      </c>
      <c r="F76" s="36">
        <v>3856</v>
      </c>
    </row>
    <row r="77" spans="1:6" s="2" customFormat="1" ht="19.5" customHeight="1">
      <c r="A77" s="34" t="s">
        <v>73</v>
      </c>
      <c r="B77" s="35">
        <v>16013</v>
      </c>
      <c r="C77" s="38">
        <f t="shared" si="1"/>
        <v>15436</v>
      </c>
      <c r="D77" s="36">
        <v>11121</v>
      </c>
      <c r="E77" s="37">
        <v>4315</v>
      </c>
      <c r="F77" s="36">
        <v>577</v>
      </c>
    </row>
    <row r="78" spans="1:6" s="2" customFormat="1" ht="19.5" customHeight="1">
      <c r="A78" s="34" t="s">
        <v>74</v>
      </c>
      <c r="B78" s="35">
        <v>11541</v>
      </c>
      <c r="C78" s="38">
        <f t="shared" si="1"/>
        <v>10361</v>
      </c>
      <c r="D78" s="36">
        <v>7588</v>
      </c>
      <c r="E78" s="37">
        <v>2773</v>
      </c>
      <c r="F78" s="36">
        <v>1180</v>
      </c>
    </row>
    <row r="79" spans="1:6" s="2" customFormat="1" ht="19.5" customHeight="1">
      <c r="A79" s="34" t="s">
        <v>75</v>
      </c>
      <c r="B79" s="35">
        <v>16941</v>
      </c>
      <c r="C79" s="38">
        <f t="shared" si="1"/>
        <v>15289</v>
      </c>
      <c r="D79" s="36">
        <v>11219</v>
      </c>
      <c r="E79" s="37">
        <v>4070</v>
      </c>
      <c r="F79" s="36">
        <v>1652</v>
      </c>
    </row>
    <row r="80" spans="1:6" s="2" customFormat="1" ht="19.5" customHeight="1">
      <c r="A80" s="34" t="s">
        <v>76</v>
      </c>
      <c r="B80" s="35">
        <v>22521</v>
      </c>
      <c r="C80" s="38">
        <f t="shared" si="1"/>
        <v>22110</v>
      </c>
      <c r="D80" s="36">
        <v>16105</v>
      </c>
      <c r="E80" s="37">
        <v>6005</v>
      </c>
      <c r="F80" s="36">
        <v>411</v>
      </c>
    </row>
    <row r="81" spans="1:6" s="2" customFormat="1" ht="19.5" customHeight="1">
      <c r="A81" s="34" t="s">
        <v>77</v>
      </c>
      <c r="B81" s="35">
        <v>11930</v>
      </c>
      <c r="C81" s="38">
        <f t="shared" si="1"/>
        <v>10097</v>
      </c>
      <c r="D81" s="36">
        <v>7795</v>
      </c>
      <c r="E81" s="37">
        <v>2302</v>
      </c>
      <c r="F81" s="36">
        <v>1833</v>
      </c>
    </row>
    <row r="82" spans="1:6" s="2" customFormat="1" ht="19.5" customHeight="1">
      <c r="A82" s="34" t="s">
        <v>78</v>
      </c>
      <c r="B82" s="35">
        <v>16119</v>
      </c>
      <c r="C82" s="38">
        <f t="shared" si="1"/>
        <v>14846</v>
      </c>
      <c r="D82" s="36">
        <v>10647</v>
      </c>
      <c r="E82" s="37">
        <v>4199</v>
      </c>
      <c r="F82" s="36">
        <v>1273</v>
      </c>
    </row>
    <row r="83" spans="1:6" s="4" customFormat="1" ht="19.5" customHeight="1">
      <c r="A83" s="32" t="s">
        <v>79</v>
      </c>
      <c r="B83" s="31">
        <f>SUM(B84:B90)</f>
        <v>52385</v>
      </c>
      <c r="C83" s="31">
        <f>SUM(C84:C90)</f>
        <v>48825</v>
      </c>
      <c r="D83" s="31">
        <f>SUM(D84:D90)</f>
        <v>37723</v>
      </c>
      <c r="E83" s="31">
        <f>SUM(E84:E90)</f>
        <v>11102</v>
      </c>
      <c r="F83" s="31">
        <f>SUM(F84:F90)</f>
        <v>3560</v>
      </c>
    </row>
    <row r="84" spans="1:6" s="2" customFormat="1" ht="19.5" customHeight="1">
      <c r="A84" s="34" t="s">
        <v>12</v>
      </c>
      <c r="B84" s="35">
        <v>20</v>
      </c>
      <c r="C84" s="38">
        <f t="shared" si="1"/>
        <v>122</v>
      </c>
      <c r="D84" s="36">
        <v>122</v>
      </c>
      <c r="E84" s="37"/>
      <c r="F84" s="36">
        <v>-102</v>
      </c>
    </row>
    <row r="85" spans="1:6" s="2" customFormat="1" ht="19.5" customHeight="1">
      <c r="A85" s="34" t="s">
        <v>80</v>
      </c>
      <c r="B85" s="35">
        <v>8288</v>
      </c>
      <c r="C85" s="38">
        <f t="shared" si="1"/>
        <v>7598</v>
      </c>
      <c r="D85" s="36">
        <v>6262</v>
      </c>
      <c r="E85" s="37">
        <v>1336</v>
      </c>
      <c r="F85" s="36">
        <v>690</v>
      </c>
    </row>
    <row r="86" spans="1:6" s="2" customFormat="1" ht="19.5" customHeight="1">
      <c r="A86" s="34" t="s">
        <v>81</v>
      </c>
      <c r="B86" s="35">
        <v>6286</v>
      </c>
      <c r="C86" s="38">
        <f t="shared" si="1"/>
        <v>5673</v>
      </c>
      <c r="D86" s="36">
        <v>4585</v>
      </c>
      <c r="E86" s="37">
        <v>1088</v>
      </c>
      <c r="F86" s="36">
        <v>613</v>
      </c>
    </row>
    <row r="87" spans="1:6" s="2" customFormat="1" ht="19.5" customHeight="1">
      <c r="A87" s="34" t="s">
        <v>82</v>
      </c>
      <c r="B87" s="35">
        <v>8118</v>
      </c>
      <c r="C87" s="38">
        <f t="shared" si="1"/>
        <v>8120</v>
      </c>
      <c r="D87" s="36">
        <v>6355</v>
      </c>
      <c r="E87" s="37">
        <v>1765</v>
      </c>
      <c r="F87" s="36">
        <v>-2</v>
      </c>
    </row>
    <row r="88" spans="1:6" s="2" customFormat="1" ht="19.5" customHeight="1">
      <c r="A88" s="34" t="s">
        <v>83</v>
      </c>
      <c r="B88" s="35">
        <v>9352</v>
      </c>
      <c r="C88" s="38">
        <f t="shared" si="1"/>
        <v>7913</v>
      </c>
      <c r="D88" s="36">
        <v>6232</v>
      </c>
      <c r="E88" s="37">
        <v>1681</v>
      </c>
      <c r="F88" s="36">
        <v>1439</v>
      </c>
    </row>
    <row r="89" spans="1:6" s="2" customFormat="1" ht="19.5" customHeight="1">
      <c r="A89" s="34" t="s">
        <v>84</v>
      </c>
      <c r="B89" s="35">
        <v>9409</v>
      </c>
      <c r="C89" s="38">
        <f t="shared" si="1"/>
        <v>8456</v>
      </c>
      <c r="D89" s="36">
        <v>6332</v>
      </c>
      <c r="E89" s="37">
        <v>2124</v>
      </c>
      <c r="F89" s="36">
        <v>953</v>
      </c>
    </row>
    <row r="90" spans="1:6" s="2" customFormat="1" ht="19.5" customHeight="1">
      <c r="A90" s="34" t="s">
        <v>85</v>
      </c>
      <c r="B90" s="35">
        <v>10912</v>
      </c>
      <c r="C90" s="38">
        <f t="shared" si="1"/>
        <v>10943</v>
      </c>
      <c r="D90" s="36">
        <v>7835</v>
      </c>
      <c r="E90" s="37">
        <v>3108</v>
      </c>
      <c r="F90" s="36">
        <v>-31</v>
      </c>
    </row>
    <row r="91" spans="1:6" s="4" customFormat="1" ht="19.5" customHeight="1">
      <c r="A91" s="32" t="s">
        <v>86</v>
      </c>
      <c r="B91" s="31">
        <f>SUM(B92:B99)</f>
        <v>115141</v>
      </c>
      <c r="C91" s="31">
        <f>SUM(C92:C99)</f>
        <v>111228</v>
      </c>
      <c r="D91" s="31">
        <f>SUM(D92:D99)</f>
        <v>83946</v>
      </c>
      <c r="E91" s="31">
        <f>SUM(E92:E99)</f>
        <v>27282</v>
      </c>
      <c r="F91" s="31">
        <f>SUM(F92:F99)</f>
        <v>3913</v>
      </c>
    </row>
    <row r="92" spans="1:6" s="2" customFormat="1" ht="19.5" customHeight="1">
      <c r="A92" s="34" t="s">
        <v>87</v>
      </c>
      <c r="B92" s="35">
        <v>20938</v>
      </c>
      <c r="C92" s="38">
        <f>D92+E92</f>
        <v>17693</v>
      </c>
      <c r="D92" s="36">
        <v>13202</v>
      </c>
      <c r="E92" s="37">
        <v>4491</v>
      </c>
      <c r="F92" s="36">
        <v>3245</v>
      </c>
    </row>
    <row r="93" spans="1:6" s="2" customFormat="1" ht="19.5" customHeight="1">
      <c r="A93" s="34" t="s">
        <v>88</v>
      </c>
      <c r="B93" s="35">
        <v>14491</v>
      </c>
      <c r="C93" s="38">
        <f aca="true" t="shared" si="2" ref="C93:C99">D93+E93</f>
        <v>13026</v>
      </c>
      <c r="D93" s="36">
        <v>9292</v>
      </c>
      <c r="E93" s="37">
        <v>3734</v>
      </c>
      <c r="F93" s="36">
        <v>1465</v>
      </c>
    </row>
    <row r="94" spans="1:6" s="2" customFormat="1" ht="19.5" customHeight="1">
      <c r="A94" s="34" t="s">
        <v>89</v>
      </c>
      <c r="B94" s="35">
        <v>16594</v>
      </c>
      <c r="C94" s="38">
        <f t="shared" si="2"/>
        <v>15649</v>
      </c>
      <c r="D94" s="36">
        <v>12080</v>
      </c>
      <c r="E94" s="37">
        <v>3569</v>
      </c>
      <c r="F94" s="36">
        <v>945</v>
      </c>
    </row>
    <row r="95" spans="1:6" s="2" customFormat="1" ht="19.5" customHeight="1">
      <c r="A95" s="34" t="s">
        <v>90</v>
      </c>
      <c r="B95" s="35">
        <v>26514</v>
      </c>
      <c r="C95" s="38">
        <f t="shared" si="2"/>
        <v>29294</v>
      </c>
      <c r="D95" s="36">
        <v>22888</v>
      </c>
      <c r="E95" s="37">
        <v>6406</v>
      </c>
      <c r="F95" s="36">
        <v>-2780</v>
      </c>
    </row>
    <row r="96" spans="1:6" s="2" customFormat="1" ht="19.5" customHeight="1">
      <c r="A96" s="34" t="s">
        <v>91</v>
      </c>
      <c r="B96" s="35">
        <v>9361</v>
      </c>
      <c r="C96" s="38">
        <f t="shared" si="2"/>
        <v>9287</v>
      </c>
      <c r="D96" s="36">
        <v>6738</v>
      </c>
      <c r="E96" s="37">
        <v>2549</v>
      </c>
      <c r="F96" s="36">
        <v>74</v>
      </c>
    </row>
    <row r="97" spans="1:6" s="2" customFormat="1" ht="19.5" customHeight="1">
      <c r="A97" s="34" t="s">
        <v>92</v>
      </c>
      <c r="B97" s="35">
        <v>13585</v>
      </c>
      <c r="C97" s="38">
        <f t="shared" si="2"/>
        <v>12655</v>
      </c>
      <c r="D97" s="36">
        <v>9925</v>
      </c>
      <c r="E97" s="37">
        <v>2730</v>
      </c>
      <c r="F97" s="36">
        <v>930</v>
      </c>
    </row>
    <row r="98" spans="1:6" s="2" customFormat="1" ht="19.5" customHeight="1">
      <c r="A98" s="34" t="s">
        <v>93</v>
      </c>
      <c r="B98" s="35">
        <v>8697</v>
      </c>
      <c r="C98" s="38">
        <f t="shared" si="2"/>
        <v>8923</v>
      </c>
      <c r="D98" s="36">
        <v>6644</v>
      </c>
      <c r="E98" s="37">
        <v>2279</v>
      </c>
      <c r="F98" s="36">
        <v>-226</v>
      </c>
    </row>
    <row r="99" spans="1:6" s="4" customFormat="1" ht="19.5" customHeight="1">
      <c r="A99" s="34" t="s">
        <v>94</v>
      </c>
      <c r="B99" s="35">
        <v>4961</v>
      </c>
      <c r="C99" s="38">
        <f t="shared" si="2"/>
        <v>4701</v>
      </c>
      <c r="D99" s="36">
        <v>3177</v>
      </c>
      <c r="E99" s="37">
        <v>1524</v>
      </c>
      <c r="F99" s="36">
        <v>260</v>
      </c>
    </row>
    <row r="100" spans="1:6" s="2" customFormat="1" ht="19.5" customHeight="1">
      <c r="A100" s="32" t="s">
        <v>95</v>
      </c>
      <c r="B100" s="31">
        <f>SUM(B101:B104)</f>
        <v>37666</v>
      </c>
      <c r="C100" s="31">
        <f>SUM(C101:C104)</f>
        <v>32870</v>
      </c>
      <c r="D100" s="31">
        <f>SUM(D101:D104)</f>
        <v>24454</v>
      </c>
      <c r="E100" s="31">
        <f>SUM(E101:E104)</f>
        <v>8416</v>
      </c>
      <c r="F100" s="31">
        <f>SUM(F101:F104)</f>
        <v>4796</v>
      </c>
    </row>
    <row r="101" spans="1:6" s="2" customFormat="1" ht="19.5" customHeight="1">
      <c r="A101" s="34" t="s">
        <v>12</v>
      </c>
      <c r="B101" s="35">
        <v>2560</v>
      </c>
      <c r="C101" s="38">
        <f aca="true" t="shared" si="3" ref="C101:C108">D101+E101</f>
        <v>2203</v>
      </c>
      <c r="D101" s="36">
        <v>1643</v>
      </c>
      <c r="E101" s="37">
        <v>560</v>
      </c>
      <c r="F101" s="36">
        <v>357</v>
      </c>
    </row>
    <row r="102" spans="1:6" s="2" customFormat="1" ht="19.5" customHeight="1">
      <c r="A102" s="34" t="s">
        <v>96</v>
      </c>
      <c r="B102" s="35">
        <v>8119</v>
      </c>
      <c r="C102" s="38">
        <f t="shared" si="3"/>
        <v>6925</v>
      </c>
      <c r="D102" s="36">
        <v>5617</v>
      </c>
      <c r="E102" s="37">
        <v>1308</v>
      </c>
      <c r="F102" s="36">
        <v>1194</v>
      </c>
    </row>
    <row r="103" spans="1:6" s="2" customFormat="1" ht="19.5" customHeight="1">
      <c r="A103" s="34" t="s">
        <v>97</v>
      </c>
      <c r="B103" s="35">
        <v>13166</v>
      </c>
      <c r="C103" s="38">
        <f t="shared" si="3"/>
        <v>11897</v>
      </c>
      <c r="D103" s="36">
        <v>8694</v>
      </c>
      <c r="E103" s="37">
        <v>3203</v>
      </c>
      <c r="F103" s="36">
        <v>1269</v>
      </c>
    </row>
    <row r="104" spans="1:6" s="4" customFormat="1" ht="19.5" customHeight="1">
      <c r="A104" s="34" t="s">
        <v>98</v>
      </c>
      <c r="B104" s="35">
        <v>13821</v>
      </c>
      <c r="C104" s="38">
        <f t="shared" si="3"/>
        <v>11845</v>
      </c>
      <c r="D104" s="36">
        <v>8500</v>
      </c>
      <c r="E104" s="37">
        <v>3345</v>
      </c>
      <c r="F104" s="36">
        <v>1976</v>
      </c>
    </row>
    <row r="105" spans="1:6" s="4" customFormat="1" ht="19.5" customHeight="1">
      <c r="A105" s="32" t="s">
        <v>99</v>
      </c>
      <c r="B105" s="39">
        <v>19032</v>
      </c>
      <c r="C105" s="27">
        <f t="shared" si="3"/>
        <v>16110</v>
      </c>
      <c r="D105" s="28">
        <v>12098</v>
      </c>
      <c r="E105" s="40">
        <v>4012</v>
      </c>
      <c r="F105" s="28">
        <v>2922</v>
      </c>
    </row>
    <row r="106" spans="1:6" s="4" customFormat="1" ht="19.5" customHeight="1">
      <c r="A106" s="32" t="s">
        <v>100</v>
      </c>
      <c r="B106" s="39">
        <v>20462</v>
      </c>
      <c r="C106" s="27">
        <f t="shared" si="3"/>
        <v>17284</v>
      </c>
      <c r="D106" s="28">
        <v>13137</v>
      </c>
      <c r="E106" s="40">
        <v>4147</v>
      </c>
      <c r="F106" s="28">
        <v>3178</v>
      </c>
    </row>
    <row r="107" spans="1:6" s="4" customFormat="1" ht="19.5" customHeight="1">
      <c r="A107" s="32" t="s">
        <v>101</v>
      </c>
      <c r="B107" s="39">
        <v>15441</v>
      </c>
      <c r="C107" s="27">
        <f t="shared" si="3"/>
        <v>12312</v>
      </c>
      <c r="D107" s="28">
        <v>9714</v>
      </c>
      <c r="E107" s="40">
        <v>2598</v>
      </c>
      <c r="F107" s="28">
        <v>3129</v>
      </c>
    </row>
    <row r="108" spans="1:6" s="2" customFormat="1" ht="19.5" customHeight="1">
      <c r="A108" s="32" t="s">
        <v>102</v>
      </c>
      <c r="B108" s="39">
        <v>3493</v>
      </c>
      <c r="C108" s="27">
        <f t="shared" si="3"/>
        <v>2797</v>
      </c>
      <c r="D108" s="28">
        <v>2252</v>
      </c>
      <c r="E108" s="40">
        <v>545</v>
      </c>
      <c r="F108" s="28">
        <v>696</v>
      </c>
    </row>
    <row r="109" spans="2:6" s="2" customFormat="1" ht="15">
      <c r="B109" s="6"/>
      <c r="C109" s="7"/>
      <c r="D109" s="8"/>
      <c r="E109" s="8"/>
      <c r="F109" s="8"/>
    </row>
    <row r="110" spans="2:6" s="2" customFormat="1" ht="15">
      <c r="B110" s="6"/>
      <c r="C110" s="7"/>
      <c r="D110" s="8"/>
      <c r="E110" s="9"/>
      <c r="F110" s="8"/>
    </row>
    <row r="111" spans="2:6" s="2" customFormat="1" ht="15">
      <c r="B111" s="6"/>
      <c r="C111" s="7"/>
      <c r="D111" s="8"/>
      <c r="E111" s="9"/>
      <c r="F111" s="8"/>
    </row>
    <row r="112" spans="2:6" s="2" customFormat="1" ht="15">
      <c r="B112" s="6"/>
      <c r="C112" s="7"/>
      <c r="D112" s="8"/>
      <c r="E112" s="9"/>
      <c r="F112" s="8"/>
    </row>
    <row r="113" spans="2:6" s="2" customFormat="1" ht="15">
      <c r="B113" s="6"/>
      <c r="C113" s="7"/>
      <c r="D113" s="8"/>
      <c r="E113" s="9"/>
      <c r="F113" s="8"/>
    </row>
    <row r="114" spans="2:6" s="2" customFormat="1" ht="15">
      <c r="B114" s="6"/>
      <c r="C114" s="7"/>
      <c r="D114" s="8"/>
      <c r="E114" s="9"/>
      <c r="F114" s="8"/>
    </row>
    <row r="115" spans="2:6" s="2" customFormat="1" ht="15">
      <c r="B115" s="6"/>
      <c r="C115" s="7"/>
      <c r="D115" s="8"/>
      <c r="E115" s="9"/>
      <c r="F115" s="8"/>
    </row>
    <row r="116" spans="2:6" s="2" customFormat="1" ht="15">
      <c r="B116" s="6"/>
      <c r="C116" s="7"/>
      <c r="D116" s="8"/>
      <c r="E116" s="9"/>
      <c r="F116" s="8"/>
    </row>
    <row r="117" spans="2:6" s="2" customFormat="1" ht="15">
      <c r="B117" s="6"/>
      <c r="C117" s="7"/>
      <c r="D117" s="8"/>
      <c r="E117" s="9"/>
      <c r="F117" s="8"/>
    </row>
    <row r="118" spans="2:6" s="2" customFormat="1" ht="15">
      <c r="B118" s="6"/>
      <c r="C118" s="7"/>
      <c r="D118" s="8"/>
      <c r="E118" s="9"/>
      <c r="F118" s="8"/>
    </row>
    <row r="119" spans="2:6" s="2" customFormat="1" ht="15">
      <c r="B119" s="6"/>
      <c r="C119" s="7"/>
      <c r="D119" s="8"/>
      <c r="E119" s="9"/>
      <c r="F119" s="8"/>
    </row>
    <row r="120" spans="2:6" s="2" customFormat="1" ht="15">
      <c r="B120" s="6"/>
      <c r="C120" s="7"/>
      <c r="D120" s="8"/>
      <c r="E120" s="9"/>
      <c r="F120" s="8"/>
    </row>
    <row r="121" spans="2:6" s="2" customFormat="1" ht="15">
      <c r="B121" s="6"/>
      <c r="C121" s="7"/>
      <c r="D121" s="8"/>
      <c r="E121" s="9"/>
      <c r="F121" s="8"/>
    </row>
    <row r="122" spans="2:6" s="2" customFormat="1" ht="15">
      <c r="B122" s="6"/>
      <c r="C122" s="7"/>
      <c r="D122" s="8"/>
      <c r="E122" s="9"/>
      <c r="F122" s="8"/>
    </row>
    <row r="123" spans="2:6" s="2" customFormat="1" ht="15">
      <c r="B123" s="6"/>
      <c r="C123" s="7"/>
      <c r="D123" s="8"/>
      <c r="E123" s="9"/>
      <c r="F123" s="8"/>
    </row>
    <row r="124" spans="2:6" s="2" customFormat="1" ht="15">
      <c r="B124" s="6"/>
      <c r="C124" s="7"/>
      <c r="D124" s="8"/>
      <c r="E124" s="9"/>
      <c r="F124" s="8"/>
    </row>
    <row r="125" spans="2:6" s="2" customFormat="1" ht="15">
      <c r="B125" s="6"/>
      <c r="C125" s="7"/>
      <c r="D125" s="8"/>
      <c r="E125" s="9"/>
      <c r="F125" s="8"/>
    </row>
    <row r="126" spans="2:6" s="2" customFormat="1" ht="15">
      <c r="B126" s="6"/>
      <c r="C126" s="7"/>
      <c r="D126" s="8"/>
      <c r="E126" s="9"/>
      <c r="F126" s="8"/>
    </row>
    <row r="127" spans="2:6" s="2" customFormat="1" ht="15">
      <c r="B127" s="6"/>
      <c r="C127" s="7"/>
      <c r="D127" s="8"/>
      <c r="E127" s="9"/>
      <c r="F127" s="8"/>
    </row>
    <row r="128" spans="2:6" s="2" customFormat="1" ht="15">
      <c r="B128" s="6"/>
      <c r="C128" s="7"/>
      <c r="D128" s="8"/>
      <c r="E128" s="9"/>
      <c r="F128" s="8"/>
    </row>
    <row r="129" spans="2:6" s="2" customFormat="1" ht="15">
      <c r="B129" s="6"/>
      <c r="C129" s="7"/>
      <c r="D129" s="8"/>
      <c r="E129" s="9"/>
      <c r="F129" s="8"/>
    </row>
    <row r="130" spans="2:6" s="2" customFormat="1" ht="15">
      <c r="B130" s="6"/>
      <c r="C130" s="7"/>
      <c r="D130" s="8"/>
      <c r="E130" s="9"/>
      <c r="F130" s="8"/>
    </row>
    <row r="131" spans="2:6" s="2" customFormat="1" ht="15">
      <c r="B131" s="6"/>
      <c r="C131" s="7"/>
      <c r="D131" s="8"/>
      <c r="E131" s="9"/>
      <c r="F131" s="8"/>
    </row>
    <row r="132" spans="2:6" s="2" customFormat="1" ht="15">
      <c r="B132" s="6"/>
      <c r="C132" s="7"/>
      <c r="D132" s="8"/>
      <c r="E132" s="9"/>
      <c r="F132" s="8"/>
    </row>
    <row r="133" spans="2:6" s="2" customFormat="1" ht="15">
      <c r="B133" s="6"/>
      <c r="C133" s="7"/>
      <c r="D133" s="8"/>
      <c r="E133" s="9"/>
      <c r="F133" s="8"/>
    </row>
    <row r="134" spans="2:6" s="2" customFormat="1" ht="15">
      <c r="B134" s="6"/>
      <c r="C134" s="7"/>
      <c r="D134" s="8"/>
      <c r="E134" s="9"/>
      <c r="F134" s="8"/>
    </row>
    <row r="135" spans="2:6" s="2" customFormat="1" ht="15">
      <c r="B135" s="6"/>
      <c r="C135" s="7"/>
      <c r="D135" s="8"/>
      <c r="E135" s="9"/>
      <c r="F135" s="8"/>
    </row>
    <row r="136" spans="2:6" s="2" customFormat="1" ht="15">
      <c r="B136" s="6"/>
      <c r="C136" s="7"/>
      <c r="D136" s="8"/>
      <c r="E136" s="9"/>
      <c r="F136" s="8"/>
    </row>
    <row r="137" spans="2:6" s="2" customFormat="1" ht="15">
      <c r="B137" s="6"/>
      <c r="C137" s="7"/>
      <c r="D137" s="8"/>
      <c r="E137" s="9"/>
      <c r="F137" s="8"/>
    </row>
    <row r="138" spans="2:6" s="2" customFormat="1" ht="15">
      <c r="B138" s="6"/>
      <c r="C138" s="7"/>
      <c r="D138" s="8"/>
      <c r="E138" s="9"/>
      <c r="F138" s="8"/>
    </row>
    <row r="139" spans="2:6" s="2" customFormat="1" ht="15">
      <c r="B139" s="6"/>
      <c r="C139" s="7"/>
      <c r="D139" s="8"/>
      <c r="E139" s="9"/>
      <c r="F139" s="8"/>
    </row>
    <row r="140" spans="2:6" s="2" customFormat="1" ht="15">
      <c r="B140" s="6"/>
      <c r="C140" s="7"/>
      <c r="D140" s="8"/>
      <c r="E140" s="9"/>
      <c r="F140" s="8"/>
    </row>
    <row r="141" spans="2:6" s="2" customFormat="1" ht="15">
      <c r="B141" s="6"/>
      <c r="C141" s="7"/>
      <c r="D141" s="8"/>
      <c r="E141" s="9"/>
      <c r="F141" s="8"/>
    </row>
    <row r="142" spans="2:6" s="2" customFormat="1" ht="15">
      <c r="B142" s="6"/>
      <c r="C142" s="7"/>
      <c r="D142" s="8"/>
      <c r="E142" s="9"/>
      <c r="F142" s="8"/>
    </row>
    <row r="143" spans="2:6" s="2" customFormat="1" ht="15">
      <c r="B143" s="6"/>
      <c r="C143" s="7"/>
      <c r="D143" s="8"/>
      <c r="E143" s="9"/>
      <c r="F143" s="8"/>
    </row>
    <row r="144" spans="2:6" s="2" customFormat="1" ht="15">
      <c r="B144" s="6"/>
      <c r="C144" s="7"/>
      <c r="D144" s="8"/>
      <c r="E144" s="9"/>
      <c r="F144" s="8"/>
    </row>
    <row r="145" spans="2:6" s="2" customFormat="1" ht="15">
      <c r="B145" s="6"/>
      <c r="C145" s="7"/>
      <c r="D145" s="8"/>
      <c r="E145" s="9"/>
      <c r="F145" s="8"/>
    </row>
    <row r="146" spans="2:6" s="2" customFormat="1" ht="15">
      <c r="B146" s="6"/>
      <c r="C146" s="7"/>
      <c r="D146" s="8"/>
      <c r="E146" s="9"/>
      <c r="F146" s="8"/>
    </row>
    <row r="147" spans="2:6" s="2" customFormat="1" ht="15">
      <c r="B147" s="6"/>
      <c r="C147" s="7"/>
      <c r="D147" s="8"/>
      <c r="E147" s="9"/>
      <c r="F147" s="8"/>
    </row>
    <row r="148" spans="2:6" s="2" customFormat="1" ht="15">
      <c r="B148" s="6"/>
      <c r="C148" s="7"/>
      <c r="D148" s="8"/>
      <c r="E148" s="9"/>
      <c r="F148" s="8"/>
    </row>
    <row r="149" spans="2:6" s="2" customFormat="1" ht="15">
      <c r="B149" s="6"/>
      <c r="C149" s="7"/>
      <c r="D149" s="8"/>
      <c r="E149" s="9"/>
      <c r="F149" s="8"/>
    </row>
    <row r="150" spans="2:6" s="2" customFormat="1" ht="15">
      <c r="B150" s="6"/>
      <c r="C150" s="7"/>
      <c r="D150" s="8"/>
      <c r="E150" s="9"/>
      <c r="F150" s="8"/>
    </row>
    <row r="151" spans="2:6" s="2" customFormat="1" ht="15">
      <c r="B151" s="6"/>
      <c r="C151" s="7"/>
      <c r="D151" s="8"/>
      <c r="E151" s="9"/>
      <c r="F151" s="8"/>
    </row>
    <row r="152" spans="2:6" s="2" customFormat="1" ht="15">
      <c r="B152" s="6"/>
      <c r="C152" s="7"/>
      <c r="D152" s="8"/>
      <c r="E152" s="9"/>
      <c r="F152" s="8"/>
    </row>
    <row r="153" spans="2:6" s="2" customFormat="1" ht="15">
      <c r="B153" s="6"/>
      <c r="C153" s="7"/>
      <c r="D153" s="8"/>
      <c r="E153" s="9"/>
      <c r="F153" s="8"/>
    </row>
    <row r="154" spans="2:6" s="2" customFormat="1" ht="15">
      <c r="B154" s="6"/>
      <c r="C154" s="7"/>
      <c r="D154" s="8"/>
      <c r="E154" s="9"/>
      <c r="F154" s="8"/>
    </row>
    <row r="155" spans="2:6" s="2" customFormat="1" ht="15">
      <c r="B155" s="6"/>
      <c r="C155" s="7"/>
      <c r="D155" s="8"/>
      <c r="E155" s="9"/>
      <c r="F155" s="8"/>
    </row>
    <row r="156" spans="2:6" s="2" customFormat="1" ht="15">
      <c r="B156" s="6"/>
      <c r="C156" s="7"/>
      <c r="D156" s="8"/>
      <c r="E156" s="9"/>
      <c r="F156" s="8"/>
    </row>
    <row r="157" spans="2:6" s="2" customFormat="1" ht="15">
      <c r="B157" s="6"/>
      <c r="C157" s="7"/>
      <c r="D157" s="8"/>
      <c r="E157" s="9"/>
      <c r="F157" s="8"/>
    </row>
    <row r="158" spans="2:6" s="2" customFormat="1" ht="15">
      <c r="B158" s="6"/>
      <c r="C158" s="7"/>
      <c r="D158" s="8"/>
      <c r="E158" s="9"/>
      <c r="F158" s="8"/>
    </row>
    <row r="159" spans="2:6" s="2" customFormat="1" ht="15">
      <c r="B159" s="6"/>
      <c r="C159" s="7"/>
      <c r="D159" s="8"/>
      <c r="E159" s="9"/>
      <c r="F159" s="8"/>
    </row>
    <row r="160" spans="2:6" s="2" customFormat="1" ht="15">
      <c r="B160" s="6"/>
      <c r="C160" s="7"/>
      <c r="D160" s="8"/>
      <c r="E160" s="9"/>
      <c r="F160" s="8"/>
    </row>
    <row r="161" ht="15">
      <c r="A161" s="2"/>
    </row>
  </sheetData>
  <sheetProtection/>
  <mergeCells count="4">
    <mergeCell ref="A2:F2"/>
    <mergeCell ref="C4:E4"/>
    <mergeCell ref="A4:A5"/>
    <mergeCell ref="B4:B5"/>
  </mergeCells>
  <printOptions horizontalCentered="1"/>
  <pageMargins left="0" right="0" top="0.71" bottom="0.59" header="0.35" footer="0.08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dblsq</dc:creator>
  <cp:keywords/>
  <dc:description/>
  <cp:lastModifiedBy>社保</cp:lastModifiedBy>
  <cp:lastPrinted>2022-05-27T08:45:14Z</cp:lastPrinted>
  <dcterms:created xsi:type="dcterms:W3CDTF">2020-04-29T08:00:50Z</dcterms:created>
  <dcterms:modified xsi:type="dcterms:W3CDTF">2023-06-16T09:55:44Z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